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video\Desktop\Прайсы актуальные ПИК\2023\"/>
    </mc:Choice>
  </mc:AlternateContent>
  <xr:revisionPtr revIDLastSave="0" documentId="13_ncr:1_{4C370AA0-996E-41A3-8C3B-DAFABE62695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16мм" sheetId="3" r:id="rId1"/>
    <sheet name="d19мм" sheetId="4" r:id="rId2"/>
    <sheet name="d25мм" sheetId="6" r:id="rId3"/>
    <sheet name="Подхваты" sheetId="5" r:id="rId4"/>
  </sheets>
  <definedNames>
    <definedName name="_xlnm.Print_Area" localSheetId="0">d16мм!$A$1:$I$213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61" i="4" l="1"/>
  <c r="I61" i="4"/>
  <c r="H60" i="4"/>
  <c r="I60" i="4"/>
  <c r="H59" i="4"/>
  <c r="I59" i="4"/>
  <c r="H58" i="4"/>
  <c r="I58" i="4"/>
  <c r="H114" i="4"/>
  <c r="I114" i="4"/>
  <c r="H113" i="4"/>
  <c r="I113" i="4"/>
  <c r="H66" i="4"/>
  <c r="I66" i="4"/>
  <c r="H65" i="4"/>
  <c r="I65" i="4"/>
  <c r="H64" i="4"/>
  <c r="I64" i="4"/>
  <c r="H56" i="4"/>
  <c r="I56" i="4"/>
  <c r="H55" i="4"/>
  <c r="I55" i="4"/>
  <c r="I213" i="3"/>
  <c r="H213" i="3"/>
  <c r="I212" i="3"/>
  <c r="H212" i="3"/>
  <c r="I211" i="3"/>
  <c r="H211" i="3"/>
  <c r="I210" i="3"/>
  <c r="H210" i="3"/>
  <c r="I209" i="3"/>
  <c r="H209" i="3"/>
  <c r="I208" i="3"/>
  <c r="H208" i="3"/>
  <c r="I207" i="3"/>
  <c r="H207" i="3"/>
  <c r="I206" i="3"/>
  <c r="H206" i="3"/>
  <c r="I205" i="3"/>
  <c r="H205" i="3"/>
  <c r="I204" i="3"/>
  <c r="H204" i="3"/>
  <c r="I203" i="3"/>
  <c r="H203" i="3"/>
  <c r="I202" i="3"/>
  <c r="H202" i="3"/>
  <c r="I201" i="3"/>
  <c r="H201" i="3"/>
  <c r="I200" i="3"/>
  <c r="H200" i="3"/>
  <c r="I199" i="3"/>
  <c r="H199" i="3"/>
  <c r="I198" i="3"/>
  <c r="H198" i="3"/>
  <c r="I197" i="3"/>
  <c r="H197" i="3"/>
  <c r="I196" i="3"/>
  <c r="H196" i="3"/>
  <c r="I195" i="3"/>
  <c r="H195" i="3"/>
  <c r="I194" i="3"/>
  <c r="H194" i="3"/>
  <c r="I193" i="3"/>
  <c r="H193" i="3"/>
  <c r="I192" i="3"/>
  <c r="H192" i="3"/>
  <c r="I191" i="3"/>
  <c r="H191" i="3"/>
  <c r="I190" i="3"/>
  <c r="H190" i="3"/>
  <c r="I189" i="3"/>
  <c r="H189" i="3"/>
  <c r="I188" i="3"/>
  <c r="H188" i="3"/>
  <c r="I187" i="3"/>
  <c r="H187" i="3"/>
  <c r="I186" i="3"/>
  <c r="H186" i="3"/>
  <c r="I185" i="3"/>
  <c r="H185" i="3"/>
  <c r="I184" i="3"/>
  <c r="H184" i="3"/>
  <c r="I182" i="3"/>
  <c r="H182" i="3"/>
  <c r="I181" i="3"/>
  <c r="H181" i="3"/>
  <c r="I180" i="3"/>
  <c r="H180" i="3"/>
  <c r="I179" i="3"/>
  <c r="H179" i="3"/>
  <c r="I178" i="3"/>
  <c r="H178" i="3"/>
  <c r="I177" i="3"/>
  <c r="H177" i="3"/>
  <c r="I176" i="3"/>
  <c r="H176" i="3"/>
  <c r="I175" i="3"/>
  <c r="H175" i="3"/>
  <c r="I174" i="3"/>
  <c r="H174" i="3"/>
  <c r="I173" i="3"/>
  <c r="H173" i="3"/>
  <c r="I172" i="3"/>
  <c r="H172" i="3"/>
  <c r="I171" i="3"/>
  <c r="H171" i="3"/>
  <c r="I170" i="3"/>
  <c r="H170" i="3"/>
  <c r="I169" i="3"/>
  <c r="H169" i="3"/>
  <c r="I168" i="3"/>
  <c r="H168" i="3"/>
  <c r="I167" i="3"/>
  <c r="H167" i="3"/>
  <c r="I166" i="3"/>
  <c r="H166" i="3"/>
  <c r="I165" i="3"/>
  <c r="H165" i="3"/>
  <c r="I164" i="3"/>
  <c r="H164" i="3"/>
  <c r="I163" i="3"/>
  <c r="H163" i="3"/>
  <c r="I162" i="3"/>
  <c r="H162" i="3"/>
  <c r="I160" i="3"/>
  <c r="H160" i="3"/>
  <c r="I159" i="3"/>
  <c r="H159" i="3"/>
  <c r="I158" i="3"/>
  <c r="H158" i="3"/>
  <c r="I157" i="3"/>
  <c r="H157" i="3"/>
  <c r="I156" i="3"/>
  <c r="H156" i="3"/>
  <c r="I155" i="3"/>
  <c r="H155" i="3"/>
  <c r="I154" i="3"/>
  <c r="H154" i="3"/>
  <c r="I153" i="3"/>
  <c r="H153" i="3"/>
  <c r="I152" i="3"/>
  <c r="H152" i="3"/>
  <c r="I151" i="3"/>
  <c r="H151" i="3"/>
  <c r="I150" i="3"/>
  <c r="H150" i="3"/>
  <c r="I149" i="3"/>
  <c r="H149" i="3"/>
  <c r="I148" i="3"/>
  <c r="H148" i="3"/>
  <c r="I147" i="3"/>
  <c r="H147" i="3"/>
  <c r="I146" i="3"/>
  <c r="H146" i="3"/>
  <c r="I145" i="3"/>
  <c r="H145" i="3"/>
  <c r="I144" i="3"/>
  <c r="H144" i="3"/>
  <c r="I143" i="3"/>
  <c r="H143" i="3"/>
  <c r="I142" i="3"/>
  <c r="H142" i="3"/>
  <c r="I141" i="3"/>
  <c r="H141" i="3"/>
  <c r="I140" i="3"/>
  <c r="H140" i="3"/>
  <c r="I139" i="3"/>
  <c r="H139" i="3"/>
  <c r="I138" i="3"/>
  <c r="H138" i="3"/>
  <c r="I137" i="3"/>
  <c r="H137" i="3"/>
  <c r="I136" i="3"/>
  <c r="H136" i="3"/>
  <c r="I135" i="3"/>
  <c r="H135" i="3"/>
  <c r="I134" i="3"/>
  <c r="H134" i="3"/>
  <c r="I133" i="3"/>
  <c r="H133" i="3"/>
  <c r="I132" i="3"/>
  <c r="H132" i="3"/>
  <c r="I131" i="3"/>
  <c r="H131" i="3"/>
  <c r="I130" i="3"/>
  <c r="H130" i="3"/>
  <c r="I129" i="3"/>
  <c r="H129" i="3"/>
  <c r="I128" i="3"/>
  <c r="H128" i="3"/>
  <c r="I127" i="3"/>
  <c r="H127" i="3"/>
  <c r="I126" i="3"/>
  <c r="H126" i="3"/>
  <c r="I125" i="3"/>
  <c r="H125" i="3"/>
  <c r="I124" i="3"/>
  <c r="H124" i="3"/>
  <c r="I123" i="3"/>
  <c r="H123" i="3"/>
  <c r="I122" i="3"/>
  <c r="H122" i="3"/>
  <c r="I121" i="3"/>
  <c r="H121" i="3"/>
  <c r="I120" i="3"/>
  <c r="H120" i="3"/>
  <c r="I119" i="3"/>
  <c r="H119" i="3"/>
  <c r="I118" i="3"/>
  <c r="H118" i="3"/>
  <c r="I117" i="3"/>
  <c r="H117" i="3"/>
  <c r="I116" i="3"/>
  <c r="H116" i="3"/>
  <c r="I115" i="3"/>
  <c r="H115" i="3"/>
  <c r="I114" i="3"/>
  <c r="H114" i="3"/>
  <c r="I113" i="3"/>
  <c r="H113" i="3"/>
  <c r="I112" i="3"/>
  <c r="H112" i="3"/>
  <c r="I111" i="3"/>
  <c r="H111" i="3"/>
  <c r="I110" i="3"/>
  <c r="H110" i="3"/>
  <c r="I109" i="3"/>
  <c r="H109" i="3"/>
  <c r="I108" i="3"/>
  <c r="H108" i="3"/>
  <c r="I107" i="3"/>
  <c r="H107" i="3"/>
  <c r="I106" i="3"/>
  <c r="H106" i="3"/>
  <c r="I105" i="3"/>
  <c r="H105" i="3"/>
  <c r="I104" i="3"/>
  <c r="H104" i="3"/>
  <c r="I103" i="3"/>
  <c r="H103" i="3"/>
  <c r="I102" i="3"/>
  <c r="H102" i="3"/>
  <c r="I101" i="3"/>
  <c r="H101" i="3"/>
  <c r="I100" i="3"/>
  <c r="H100" i="3"/>
  <c r="I99" i="3"/>
  <c r="H99" i="3"/>
  <c r="I98" i="3"/>
  <c r="H98" i="3"/>
  <c r="I97" i="3"/>
  <c r="H97" i="3"/>
  <c r="I96" i="3"/>
  <c r="H96" i="3"/>
  <c r="I94" i="3"/>
  <c r="H94" i="3"/>
  <c r="I93" i="3"/>
  <c r="H93" i="3"/>
  <c r="I92" i="3"/>
  <c r="H92" i="3"/>
  <c r="I88" i="3"/>
  <c r="H88" i="3"/>
  <c r="I87" i="3"/>
  <c r="H87" i="3"/>
  <c r="I86" i="3"/>
  <c r="H86" i="3"/>
  <c r="I83" i="3"/>
  <c r="H83" i="3"/>
  <c r="I82" i="3"/>
  <c r="H82" i="3"/>
  <c r="I81" i="3"/>
  <c r="H81" i="3"/>
  <c r="I80" i="3"/>
  <c r="H80" i="3"/>
  <c r="I79" i="3"/>
  <c r="H79" i="3"/>
  <c r="I78" i="3"/>
  <c r="H78" i="3"/>
  <c r="I77" i="3"/>
  <c r="H77" i="3"/>
  <c r="I76" i="3"/>
  <c r="H76" i="3"/>
  <c r="I75" i="3"/>
  <c r="H75" i="3"/>
  <c r="I74" i="3"/>
  <c r="H74" i="3"/>
  <c r="I73" i="3"/>
  <c r="H73" i="3"/>
  <c r="I72" i="3"/>
  <c r="H72" i="3"/>
  <c r="I71" i="3"/>
  <c r="H71" i="3"/>
  <c r="I70" i="3"/>
  <c r="H70" i="3"/>
  <c r="I69" i="3"/>
  <c r="H69" i="3"/>
  <c r="I68" i="3"/>
  <c r="H68" i="3"/>
  <c r="I67" i="3"/>
  <c r="H67" i="3"/>
  <c r="I66" i="3"/>
  <c r="H66" i="3"/>
  <c r="I65" i="3"/>
  <c r="H65" i="3"/>
  <c r="I64" i="3"/>
  <c r="H64" i="3"/>
  <c r="I63" i="3"/>
  <c r="H63" i="3"/>
  <c r="I62" i="3"/>
  <c r="H62" i="3"/>
  <c r="I61" i="3"/>
  <c r="H61" i="3"/>
  <c r="I60" i="3"/>
  <c r="H60" i="3"/>
  <c r="I59" i="3"/>
  <c r="H59" i="3"/>
  <c r="I58" i="3"/>
  <c r="H58" i="3"/>
  <c r="I57" i="3"/>
  <c r="H57" i="3"/>
  <c r="I56" i="3"/>
  <c r="H56" i="3"/>
  <c r="I55" i="3"/>
  <c r="H55" i="3"/>
  <c r="I54" i="3"/>
  <c r="H54" i="3"/>
  <c r="I53" i="3"/>
  <c r="H53" i="3"/>
  <c r="I52" i="3"/>
  <c r="H52" i="3"/>
  <c r="I51" i="3"/>
  <c r="H51" i="3"/>
  <c r="I50" i="3"/>
  <c r="H50" i="3"/>
  <c r="I49" i="3"/>
  <c r="H49" i="3"/>
  <c r="I48" i="3"/>
  <c r="H48" i="3"/>
  <c r="I46" i="3"/>
  <c r="H46" i="3"/>
  <c r="I45" i="3"/>
  <c r="H45" i="3"/>
  <c r="I44" i="3"/>
  <c r="H44" i="3"/>
  <c r="I43" i="3"/>
  <c r="H43" i="3"/>
  <c r="I42" i="3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H57" i="4"/>
  <c r="I20" i="6"/>
  <c r="I21" i="6"/>
  <c r="H20" i="6"/>
  <c r="H21" i="6"/>
  <c r="I16" i="6"/>
  <c r="I17" i="6"/>
  <c r="H16" i="6"/>
  <c r="H17" i="6"/>
  <c r="I24" i="6"/>
  <c r="I25" i="6"/>
  <c r="H24" i="6"/>
  <c r="H25" i="6"/>
  <c r="H14" i="6"/>
  <c r="I14" i="6"/>
  <c r="I39" i="6"/>
  <c r="H39" i="6"/>
  <c r="I38" i="6"/>
  <c r="H38" i="6"/>
  <c r="I37" i="6"/>
  <c r="H37" i="6"/>
  <c r="I36" i="6"/>
  <c r="H36" i="6"/>
  <c r="I35" i="6"/>
  <c r="H35" i="6"/>
  <c r="I34" i="6"/>
  <c r="H34" i="6"/>
  <c r="I32" i="6"/>
  <c r="H32" i="6"/>
  <c r="I31" i="6"/>
  <c r="H31" i="6"/>
  <c r="I30" i="6"/>
  <c r="H30" i="6"/>
  <c r="I29" i="6"/>
  <c r="H29" i="6"/>
  <c r="I28" i="6"/>
  <c r="H28" i="6"/>
  <c r="I27" i="6"/>
  <c r="H27" i="6"/>
  <c r="I23" i="6"/>
  <c r="H23" i="6"/>
  <c r="I22" i="6"/>
  <c r="H22" i="6"/>
  <c r="I19" i="6"/>
  <c r="H19" i="6"/>
  <c r="I18" i="6"/>
  <c r="H18" i="6"/>
  <c r="I15" i="6"/>
  <c r="H15" i="6"/>
  <c r="I13" i="6"/>
  <c r="H13" i="6"/>
  <c r="I12" i="6"/>
  <c r="H12" i="6"/>
  <c r="I11" i="6"/>
  <c r="H11" i="6"/>
  <c r="I10" i="6"/>
  <c r="H10" i="6"/>
  <c r="I8" i="6"/>
  <c r="H8" i="6"/>
  <c r="I7" i="6"/>
  <c r="H7" i="6"/>
  <c r="I6" i="6"/>
  <c r="H6" i="6"/>
  <c r="I5" i="6"/>
  <c r="H5" i="6"/>
  <c r="I131" i="4"/>
  <c r="H131" i="4"/>
  <c r="H82" i="4"/>
  <c r="I82" i="4"/>
  <c r="I29" i="4"/>
  <c r="H29" i="4"/>
  <c r="I28" i="4"/>
  <c r="H28" i="4"/>
  <c r="I27" i="4"/>
  <c r="H27" i="4"/>
  <c r="I26" i="4"/>
  <c r="H26" i="4"/>
  <c r="I25" i="4"/>
  <c r="H25" i="4"/>
  <c r="H31" i="4"/>
  <c r="I31" i="4"/>
  <c r="H32" i="4"/>
  <c r="I32" i="4"/>
  <c r="H33" i="4"/>
  <c r="I33" i="4"/>
  <c r="H34" i="4"/>
  <c r="I34" i="4"/>
  <c r="H69" i="4" l="1"/>
  <c r="I69" i="4"/>
  <c r="H5" i="5" l="1"/>
  <c r="I5" i="5"/>
  <c r="H13" i="5"/>
  <c r="I13" i="5"/>
  <c r="H163" i="4"/>
  <c r="I163" i="4"/>
  <c r="H158" i="4"/>
  <c r="I158" i="4"/>
  <c r="H153" i="4"/>
  <c r="I153" i="4"/>
  <c r="H148" i="4"/>
  <c r="I148" i="4"/>
  <c r="H142" i="4"/>
  <c r="I142" i="4"/>
  <c r="H137" i="4"/>
  <c r="I137" i="4"/>
  <c r="H129" i="4"/>
  <c r="I129" i="4"/>
  <c r="H123" i="4"/>
  <c r="I123" i="4"/>
  <c r="H70" i="4"/>
  <c r="I70" i="4"/>
  <c r="H95" i="4"/>
  <c r="I95" i="4"/>
  <c r="H53" i="4"/>
  <c r="I53" i="4"/>
  <c r="H78" i="4"/>
  <c r="I78" i="4"/>
  <c r="H101" i="4"/>
  <c r="I101" i="4"/>
  <c r="H100" i="4"/>
  <c r="I100" i="4"/>
  <c r="H99" i="4"/>
  <c r="I99" i="4"/>
  <c r="H98" i="4"/>
  <c r="I98" i="4"/>
  <c r="H97" i="4"/>
  <c r="I97" i="4"/>
  <c r="I102" i="4"/>
  <c r="I103" i="4"/>
  <c r="H102" i="4"/>
  <c r="H103" i="4"/>
  <c r="H116" i="4"/>
  <c r="I116" i="4"/>
  <c r="H115" i="4"/>
  <c r="I115" i="4"/>
  <c r="I111" i="4"/>
  <c r="I112" i="4"/>
  <c r="H111" i="4"/>
  <c r="H112" i="4"/>
  <c r="H110" i="4"/>
  <c r="I110" i="4"/>
  <c r="H109" i="4"/>
  <c r="I109" i="4"/>
  <c r="H108" i="4"/>
  <c r="I108" i="4"/>
  <c r="I43" i="4"/>
  <c r="I42" i="4"/>
  <c r="H43" i="4"/>
  <c r="H42" i="4"/>
  <c r="H23" i="4" l="1"/>
  <c r="I23" i="4"/>
  <c r="H18" i="4"/>
  <c r="I18" i="4"/>
  <c r="H12" i="4"/>
  <c r="I12" i="4"/>
  <c r="I8" i="4"/>
  <c r="H8" i="4"/>
  <c r="I135" i="4" l="1"/>
  <c r="I136" i="4"/>
  <c r="I138" i="4"/>
  <c r="H135" i="4"/>
  <c r="H136" i="4"/>
  <c r="H138" i="4"/>
  <c r="H134" i="4"/>
  <c r="I134" i="4"/>
  <c r="I164" i="4" l="1"/>
  <c r="I162" i="4"/>
  <c r="H162" i="4"/>
  <c r="I161" i="4"/>
  <c r="H161" i="4"/>
  <c r="I160" i="4"/>
  <c r="I159" i="4"/>
  <c r="I157" i="4"/>
  <c r="H157" i="4"/>
  <c r="I156" i="4"/>
  <c r="H156" i="4"/>
  <c r="I155" i="4"/>
  <c r="I154" i="4"/>
  <c r="I152" i="4"/>
  <c r="H152" i="4"/>
  <c r="I151" i="4"/>
  <c r="H151" i="4"/>
  <c r="I150" i="4"/>
  <c r="I149" i="4"/>
  <c r="I147" i="4"/>
  <c r="H147" i="4"/>
  <c r="H146" i="4"/>
  <c r="I146" i="4"/>
  <c r="I145" i="4"/>
  <c r="I143" i="4"/>
  <c r="I141" i="4"/>
  <c r="H141" i="4"/>
  <c r="H140" i="4"/>
  <c r="I140" i="4"/>
  <c r="I139" i="4"/>
  <c r="I133" i="4"/>
  <c r="I132" i="4"/>
  <c r="H132" i="4"/>
  <c r="H130" i="4"/>
  <c r="I130" i="4"/>
  <c r="I128" i="4"/>
  <c r="I127" i="4"/>
  <c r="I126" i="4"/>
  <c r="H126" i="4"/>
  <c r="H124" i="4"/>
  <c r="I124" i="4"/>
  <c r="I122" i="4"/>
  <c r="I121" i="4"/>
  <c r="I120" i="4"/>
  <c r="H120" i="4"/>
  <c r="H119" i="4"/>
  <c r="I119" i="4"/>
  <c r="I118" i="4"/>
  <c r="I117" i="4"/>
  <c r="I107" i="4"/>
  <c r="H107" i="4"/>
  <c r="H106" i="4"/>
  <c r="I106" i="4"/>
  <c r="I105" i="4"/>
  <c r="I104" i="4"/>
  <c r="I96" i="4"/>
  <c r="H96" i="4"/>
  <c r="H94" i="4"/>
  <c r="I94" i="4"/>
  <c r="I93" i="4"/>
  <c r="I92" i="4"/>
  <c r="I91" i="4"/>
  <c r="H91" i="4"/>
  <c r="H90" i="4"/>
  <c r="I90" i="4"/>
  <c r="I89" i="4"/>
  <c r="I88" i="4"/>
  <c r="I87" i="4"/>
  <c r="H87" i="4"/>
  <c r="I86" i="4"/>
  <c r="I85" i="4"/>
  <c r="I84" i="4"/>
  <c r="H84" i="4"/>
  <c r="H83" i="4"/>
  <c r="I83" i="4"/>
  <c r="I81" i="4"/>
  <c r="I80" i="4"/>
  <c r="I79" i="4"/>
  <c r="H79" i="4"/>
  <c r="H77" i="4"/>
  <c r="I77" i="4"/>
  <c r="I76" i="4"/>
  <c r="I75" i="4"/>
  <c r="I74" i="4"/>
  <c r="H74" i="4"/>
  <c r="H73" i="4"/>
  <c r="I73" i="4"/>
  <c r="I72" i="4"/>
  <c r="I71" i="4"/>
  <c r="I68" i="4"/>
  <c r="H68" i="4"/>
  <c r="H67" i="4"/>
  <c r="I67" i="4"/>
  <c r="I63" i="4"/>
  <c r="I62" i="4"/>
  <c r="I57" i="4"/>
  <c r="H54" i="4"/>
  <c r="I54" i="4"/>
  <c r="I52" i="4"/>
  <c r="I51" i="4"/>
  <c r="I49" i="4"/>
  <c r="H49" i="4"/>
  <c r="H48" i="4"/>
  <c r="I48" i="4"/>
  <c r="I47" i="4"/>
  <c r="I39" i="4"/>
  <c r="I38" i="4"/>
  <c r="H38" i="4"/>
  <c r="H37" i="4"/>
  <c r="I37" i="4"/>
  <c r="I35" i="4"/>
  <c r="I24" i="4"/>
  <c r="I22" i="4"/>
  <c r="I21" i="4"/>
  <c r="H21" i="4"/>
  <c r="H20" i="4"/>
  <c r="I20" i="4"/>
  <c r="I19" i="4"/>
  <c r="I17" i="4"/>
  <c r="I16" i="4"/>
  <c r="H16" i="4"/>
  <c r="H15" i="4"/>
  <c r="I15" i="4"/>
  <c r="I14" i="4"/>
  <c r="I13" i="4"/>
  <c r="I11" i="4"/>
  <c r="H11" i="4"/>
  <c r="H10" i="4"/>
  <c r="I10" i="4"/>
  <c r="I9" i="4"/>
  <c r="I7" i="4"/>
  <c r="I6" i="4"/>
  <c r="H6" i="4"/>
  <c r="H5" i="4"/>
  <c r="I5" i="4"/>
  <c r="H9" i="4" l="1"/>
  <c r="H14" i="4"/>
  <c r="H19" i="4"/>
  <c r="H24" i="4"/>
  <c r="H35" i="4"/>
  <c r="H47" i="4"/>
  <c r="H52" i="4"/>
  <c r="H63" i="4"/>
  <c r="H72" i="4"/>
  <c r="H76" i="4"/>
  <c r="H81" i="4"/>
  <c r="H86" i="4"/>
  <c r="H89" i="4"/>
  <c r="H93" i="4"/>
  <c r="H105" i="4"/>
  <c r="H118" i="4"/>
  <c r="H122" i="4"/>
  <c r="H128" i="4"/>
  <c r="H139" i="4"/>
  <c r="H145" i="4"/>
  <c r="H150" i="4"/>
  <c r="H155" i="4"/>
  <c r="H160" i="4"/>
  <c r="H7" i="4"/>
  <c r="H13" i="4"/>
  <c r="H17" i="4"/>
  <c r="H22" i="4"/>
  <c r="H39" i="4"/>
  <c r="H51" i="4"/>
  <c r="H62" i="4"/>
  <c r="H71" i="4"/>
  <c r="H75" i="4"/>
  <c r="H80" i="4"/>
  <c r="H85" i="4"/>
  <c r="H88" i="4"/>
  <c r="H92" i="4"/>
  <c r="H104" i="4"/>
  <c r="H117" i="4"/>
  <c r="H121" i="4"/>
  <c r="H127" i="4"/>
  <c r="H133" i="4"/>
  <c r="H143" i="4"/>
  <c r="H149" i="4"/>
  <c r="H154" i="4"/>
  <c r="H159" i="4"/>
  <c r="H164" i="4"/>
  <c r="I18" i="5" l="1"/>
  <c r="H17" i="5"/>
  <c r="H16" i="5"/>
  <c r="I14" i="5"/>
  <c r="I12" i="5"/>
  <c r="H11" i="5"/>
  <c r="I9" i="5"/>
  <c r="H8" i="5"/>
  <c r="H7" i="5"/>
  <c r="I4" i="5"/>
  <c r="I11" i="5" l="1"/>
  <c r="H12" i="5"/>
  <c r="I17" i="5"/>
  <c r="I8" i="5"/>
  <c r="I16" i="5"/>
  <c r="I7" i="5"/>
  <c r="I6" i="5"/>
  <c r="H6" i="5"/>
  <c r="I10" i="5"/>
  <c r="H10" i="5"/>
  <c r="I15" i="5"/>
  <c r="H15" i="5"/>
  <c r="I19" i="5"/>
  <c r="H19" i="5"/>
  <c r="H4" i="5"/>
  <c r="H9" i="5"/>
  <c r="H14" i="5"/>
  <c r="H18" i="5"/>
</calcChain>
</file>

<file path=xl/sharedStrings.xml><?xml version="1.0" encoding="utf-8"?>
<sst xmlns="http://schemas.openxmlformats.org/spreadsheetml/2006/main" count="1000" uniqueCount="147">
  <si>
    <t>Ед. изм.</t>
  </si>
  <si>
    <t>шт.</t>
  </si>
  <si>
    <t>Цвет</t>
  </si>
  <si>
    <t>антик</t>
  </si>
  <si>
    <t xml:space="preserve">хром </t>
  </si>
  <si>
    <t>хром мат</t>
  </si>
  <si>
    <t>хром</t>
  </si>
  <si>
    <t>Вид</t>
  </si>
  <si>
    <t>Крючок</t>
  </si>
  <si>
    <t>Наименование товара</t>
  </si>
  <si>
    <t>Кронштейны</t>
  </si>
  <si>
    <t>Фурнитура</t>
  </si>
  <si>
    <t>Трубы</t>
  </si>
  <si>
    <t xml:space="preserve">№ </t>
  </si>
  <si>
    <t>Наконечник Лукка d16/19</t>
  </si>
  <si>
    <t>Наконечник Кассиопея d16/19</t>
  </si>
  <si>
    <t>Наконечник Галант d16/19</t>
  </si>
  <si>
    <t>Наконечник Сиена d16/19</t>
  </si>
  <si>
    <t>Наконечник Бахус d16</t>
  </si>
  <si>
    <t>Наконечник Помпея d16</t>
  </si>
  <si>
    <t>Наконечник Роза d16/19</t>
  </si>
  <si>
    <t>Наконечник Колизей d16/19</t>
  </si>
  <si>
    <t>Заглушка d16</t>
  </si>
  <si>
    <t>Наконечник Лабиринт d16/19</t>
  </si>
  <si>
    <t>Кронштейн однорядный открытый d16</t>
  </si>
  <si>
    <t>Кронштейн двухрядный открытый d16</t>
  </si>
  <si>
    <t>Кронштейн однорядный открытый d19</t>
  </si>
  <si>
    <t>Кронштейн двухрядный открытый d19</t>
  </si>
  <si>
    <t>Наконечник Бурано d19</t>
  </si>
  <si>
    <t>Кольца d16</t>
  </si>
  <si>
    <t>Кольца d19</t>
  </si>
  <si>
    <t>Труба гладкая 1.4м d16</t>
  </si>
  <si>
    <t>Труба гладкая 1.6м d16</t>
  </si>
  <si>
    <t>Труба гладкая 2.0м d16</t>
  </si>
  <si>
    <t>Труба гладкая 2.4м d16</t>
  </si>
  <si>
    <t>Труба гладкая 3.0м d16</t>
  </si>
  <si>
    <t>Труба гладкая 2.0м d19</t>
  </si>
  <si>
    <t>Труба гладкая 2.4м d19</t>
  </si>
  <si>
    <t>Труба гладкая 3.0м d19</t>
  </si>
  <si>
    <t>Соединитель трубы d16</t>
  </si>
  <si>
    <t>Заглушка d19</t>
  </si>
  <si>
    <t>Наконечник Баваро d16</t>
  </si>
  <si>
    <t>Наконечник Валео d16</t>
  </si>
  <si>
    <t>хром/хром мат</t>
  </si>
  <si>
    <t>Наконечник Зевс d16</t>
  </si>
  <si>
    <t>Наконечник Квадро d16</t>
  </si>
  <si>
    <t>Наконечник Клен d16</t>
  </si>
  <si>
    <t>Наконечник Линия d16</t>
  </si>
  <si>
    <t>Наконечник Модель Веер d16</t>
  </si>
  <si>
    <t>Наконечник Паола d16</t>
  </si>
  <si>
    <t>Наконечник Севилла d16</t>
  </si>
  <si>
    <t>Наконечник Сигма d16</t>
  </si>
  <si>
    <t>Наконечник Сепия d16</t>
  </si>
  <si>
    <t xml:space="preserve">Крючок </t>
  </si>
  <si>
    <t>шлиф.зол.</t>
  </si>
  <si>
    <t>Соединитель трубы d19</t>
  </si>
  <si>
    <t>Наконечник Лукка d16</t>
  </si>
  <si>
    <t>Кронштейн Эконом двухрядный d16</t>
  </si>
  <si>
    <t>Наконечник Ветка d16</t>
  </si>
  <si>
    <t>Наконечник Беллуно d16</t>
  </si>
  <si>
    <t>Наконечник Беллуно d19</t>
  </si>
  <si>
    <t>Наконечник Жемчужина d16</t>
  </si>
  <si>
    <t>Наконечник Обелиск d16</t>
  </si>
  <si>
    <t>Удлинитель кронштейна</t>
  </si>
  <si>
    <t>Наконечник Ампир d16</t>
  </si>
  <si>
    <t>Наконечник Сансет d16</t>
  </si>
  <si>
    <t>Наконечник Сириус d19</t>
  </si>
  <si>
    <t>Наконечник Палермо d19</t>
  </si>
  <si>
    <t>Наконечник Форест d19</t>
  </si>
  <si>
    <t>Наконечник Эфес d19</t>
  </si>
  <si>
    <t>черн.зол.</t>
  </si>
  <si>
    <t>Кронштейн потолочный двухрядный открытый d16</t>
  </si>
  <si>
    <t xml:space="preserve">хром мат </t>
  </si>
  <si>
    <t>Наконечник Желудь d 16</t>
  </si>
  <si>
    <t>Наконечник Кристалл d 16</t>
  </si>
  <si>
    <t>Наконечник Одеон d 16</t>
  </si>
  <si>
    <t>Наконечник Сфера d16</t>
  </si>
  <si>
    <t>Наконечник Орион d16</t>
  </si>
  <si>
    <t xml:space="preserve">Наконечник Люксор d19 </t>
  </si>
  <si>
    <t>Наконечник Меандр d16</t>
  </si>
  <si>
    <t>черный</t>
  </si>
  <si>
    <t>Кронштейн Эконом двухрядный d19</t>
  </si>
  <si>
    <t>Кронштейн Эконом однорядный d16</t>
  </si>
  <si>
    <t>Кронштейн Эконом однорядный d19</t>
  </si>
  <si>
    <t>Наконечник Верона d19</t>
  </si>
  <si>
    <t>белое золото</t>
  </si>
  <si>
    <t>Наконечник Кристалл Люкс d19мм</t>
  </si>
  <si>
    <t>Наконечник Луиза d19</t>
  </si>
  <si>
    <t>Наконечник Орбита d19</t>
  </si>
  <si>
    <t>Наконечник Помпея d19</t>
  </si>
  <si>
    <t>Наконечник Сфера d19</t>
  </si>
  <si>
    <t>Наконечник Твистер d16</t>
  </si>
  <si>
    <t>Подхват Спираль</t>
  </si>
  <si>
    <t>Соединительный элемент эркерный d16</t>
  </si>
  <si>
    <t>Соединительный элемент эркерный d19</t>
  </si>
  <si>
    <t>Труба гладкая 1.6м d19</t>
  </si>
  <si>
    <t>Кронштейн Скоба d16</t>
  </si>
  <si>
    <t>Кронштейн боковой d16</t>
  </si>
  <si>
    <t>Карнизы d16 мм</t>
  </si>
  <si>
    <t>Карнизы d19 мм</t>
  </si>
  <si>
    <t>Подхваты для штор</t>
  </si>
  <si>
    <t>Наконечник Спираль d19</t>
  </si>
  <si>
    <t>АКЦИЯ!!!</t>
  </si>
  <si>
    <t>белый</t>
  </si>
  <si>
    <t>Наконечники</t>
  </si>
  <si>
    <t>Наконечник Шарик d16/19</t>
  </si>
  <si>
    <t>Наконечник Квартет d19</t>
  </si>
  <si>
    <t>хром/белый</t>
  </si>
  <si>
    <t>хром/черный</t>
  </si>
  <si>
    <t>Наконечник Шар Люкс d19</t>
  </si>
  <si>
    <t>Наконечник Шарм d19</t>
  </si>
  <si>
    <t>Наконечник Флора d19</t>
  </si>
  <si>
    <t>Наконечник Тоди Макс d19</t>
  </si>
  <si>
    <t>шлиф.золото</t>
  </si>
  <si>
    <t>Наконечник Галант d16</t>
  </si>
  <si>
    <t>черн.золото</t>
  </si>
  <si>
    <t>Наконечник Пальметто d16</t>
  </si>
  <si>
    <t>Кронштейн боковой d19</t>
  </si>
  <si>
    <t>Пластиковый переходник с трубы d19мм  на трубу d16мм</t>
  </si>
  <si>
    <t>Пластиковая вставка для кольца d16мм</t>
  </si>
  <si>
    <t>Пластиковая вставка для кольца d19мм</t>
  </si>
  <si>
    <t>Наконечник Беллуно d25</t>
  </si>
  <si>
    <t>Наконечник Верди d25</t>
  </si>
  <si>
    <t>Наконечник Верона d25</t>
  </si>
  <si>
    <t>Наконечник Ветка d25</t>
  </si>
  <si>
    <t>Наконечник Люксон d25</t>
  </si>
  <si>
    <t>Наконечник Палассио d25</t>
  </si>
  <si>
    <t>Наконечник Фанфан d25мм</t>
  </si>
  <si>
    <t>Наконечник Шар Люкс d25</t>
  </si>
  <si>
    <t>Кольца d25</t>
  </si>
  <si>
    <t>Пластиковая вставка для кольца d25мм</t>
  </si>
  <si>
    <t>Наконечник Пальметто d19</t>
  </si>
  <si>
    <t>Карнизы d25 мм</t>
  </si>
  <si>
    <t>Труба гладкая 2.0м d25</t>
  </si>
  <si>
    <t>Труба гладкая 2.4м d25</t>
  </si>
  <si>
    <t>Труба гладкая 3.0м d25</t>
  </si>
  <si>
    <t>Кронштейн однорядный открытый d16/25</t>
  </si>
  <si>
    <t>Кронштейн двухрядный открытый d16/25</t>
  </si>
  <si>
    <t>Мелкий опт</t>
  </si>
  <si>
    <t>Средний опт</t>
  </si>
  <si>
    <t>Крупный опт</t>
  </si>
  <si>
    <t>Базовая цена</t>
  </si>
  <si>
    <t>Ед. изм</t>
  </si>
  <si>
    <t>Наконечник Луиза  NEW d19</t>
  </si>
  <si>
    <t>НОВИНКА</t>
  </si>
  <si>
    <t>Наконечник Меандр d19</t>
  </si>
  <si>
    <t>Наконечник Люксон d19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</si>
</sst>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>
    <font>
      <sz val="10"/>
      <color indexed="8"/>
      <name val="ARIAL"/>
      <charset val="1"/>
    </font>
    <font>
      <sz val="11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2"/>
      <name val="宋体"/>
      <charset val="134"/>
    </font>
    <font>
      <sz val="10"/>
      <name val="Arial Cyr"/>
      <charset val="134"/>
    </font>
    <font>
      <sz val="8"/>
      <name val="Arial"/>
      <family val="2"/>
      <charset val="204"/>
    </font>
    <font>
      <b/>
      <sz val="18"/>
      <color indexed="8"/>
      <name val="Arial"/>
      <family val="2"/>
      <charset val="204"/>
    </font>
    <font>
      <b/>
      <sz val="14"/>
      <name val="Arial"/>
      <family val="2"/>
      <charset val="204"/>
    </font>
    <font>
      <b/>
      <sz val="16"/>
      <color indexed="8"/>
      <name val="Arial"/>
      <family val="2"/>
      <charset val="204"/>
    </font>
    <font>
      <b/>
      <sz val="16"/>
      <name val="Arial"/>
      <family val="2"/>
      <charset val="204"/>
    </font>
    <font>
      <sz val="16"/>
      <name val="Arial"/>
      <family val="2"/>
      <charset val="204"/>
    </font>
    <font>
      <sz val="14"/>
      <color indexed="8"/>
      <name val="Arial"/>
      <family val="2"/>
      <charset val="204"/>
    </font>
    <font>
      <sz val="16"/>
      <color indexed="8"/>
      <name val="Arial"/>
      <family val="2"/>
      <charset val="204"/>
    </font>
    <font>
      <b/>
      <sz val="14"/>
      <color rgb="FFFF0000"/>
      <name val="Arial"/>
      <family val="2"/>
      <charset val="204"/>
    </font>
    <font>
      <sz val="14"/>
      <name val="Arial"/>
      <family val="2"/>
      <charset val="204"/>
    </font>
    <font>
      <sz val="15"/>
      <name val="Arial"/>
      <family val="2"/>
      <charset val="204"/>
    </font>
    <font>
      <b/>
      <sz val="15"/>
      <name val="Arial"/>
      <family val="2"/>
      <charset val="204"/>
    </font>
    <font>
      <b/>
      <sz val="15"/>
      <color indexed="8"/>
      <name val="Arial"/>
      <family val="2"/>
      <charset val="204"/>
    </font>
    <font>
      <sz val="15"/>
      <color indexed="8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2C2C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6">
    <xf numFmtId="0" fontId="0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</cellStyleXfs>
  <cellXfs count="457">
    <xf numFmtId="0" fontId="0" fillId="0" borderId="0" xfId="0">
      <alignment vertical="top"/>
    </xf>
    <xf numFmtId="0" fontId="2" fillId="0" borderId="0" xfId="0" applyFont="1" applyProtection="1">
      <alignment vertical="top"/>
      <protection locked="0"/>
    </xf>
    <xf numFmtId="0" fontId="2" fillId="0" borderId="0" xfId="0" applyFont="1" applyAlignment="1">
      <alignment horizontal="left" vertical="top" wrapText="1" readingOrder="1"/>
    </xf>
    <xf numFmtId="0" fontId="2" fillId="0" borderId="0" xfId="0" applyFont="1" applyAlignment="1" applyProtection="1">
      <alignment horizontal="left" vertical="top" wrapText="1" readingOrder="1"/>
      <protection locked="0"/>
    </xf>
    <xf numFmtId="0" fontId="9" fillId="0" borderId="0" xfId="0" applyFont="1">
      <alignment vertical="top"/>
    </xf>
    <xf numFmtId="0" fontId="1" fillId="4" borderId="32" xfId="0" applyFont="1" applyFill="1" applyBorder="1" applyAlignment="1">
      <alignment horizontal="center" vertical="center" wrapText="1"/>
    </xf>
    <xf numFmtId="0" fontId="1" fillId="4" borderId="38" xfId="0" applyFont="1" applyFill="1" applyBorder="1" applyAlignment="1">
      <alignment horizontal="center" vertical="center" wrapText="1"/>
    </xf>
    <xf numFmtId="2" fontId="9" fillId="4" borderId="17" xfId="0" applyNumberFormat="1" applyFont="1" applyFill="1" applyBorder="1" applyAlignment="1">
      <alignment horizontal="center" vertical="center"/>
    </xf>
    <xf numFmtId="2" fontId="9" fillId="4" borderId="19" xfId="0" applyNumberFormat="1" applyFont="1" applyFill="1" applyBorder="1" applyAlignment="1">
      <alignment horizontal="center" vertical="center"/>
    </xf>
    <xf numFmtId="2" fontId="9" fillId="4" borderId="31" xfId="0" applyNumberFormat="1" applyFont="1" applyFill="1" applyBorder="1" applyAlignment="1">
      <alignment horizontal="center" vertical="center"/>
    </xf>
    <xf numFmtId="2" fontId="9" fillId="4" borderId="11" xfId="0" applyNumberFormat="1" applyFont="1" applyFill="1" applyBorder="1" applyAlignment="1">
      <alignment horizontal="center" vertical="center"/>
    </xf>
    <xf numFmtId="2" fontId="9" fillId="4" borderId="1" xfId="0" applyNumberFormat="1" applyFont="1" applyFill="1" applyBorder="1" applyAlignment="1">
      <alignment horizontal="center" vertical="center"/>
    </xf>
    <xf numFmtId="2" fontId="9" fillId="4" borderId="5" xfId="0" applyNumberFormat="1" applyFont="1" applyFill="1" applyBorder="1" applyAlignment="1">
      <alignment horizontal="center" vertical="center"/>
    </xf>
    <xf numFmtId="2" fontId="9" fillId="4" borderId="12" xfId="0" applyNumberFormat="1" applyFont="1" applyFill="1" applyBorder="1" applyAlignment="1">
      <alignment horizontal="center" vertical="center"/>
    </xf>
    <xf numFmtId="2" fontId="9" fillId="4" borderId="3" xfId="0" applyNumberFormat="1" applyFont="1" applyFill="1" applyBorder="1" applyAlignment="1">
      <alignment horizontal="center" vertical="center"/>
    </xf>
    <xf numFmtId="2" fontId="9" fillId="4" borderId="6" xfId="0" applyNumberFormat="1" applyFont="1" applyFill="1" applyBorder="1" applyAlignment="1">
      <alignment horizontal="center" vertical="center"/>
    </xf>
    <xf numFmtId="49" fontId="11" fillId="4" borderId="1" xfId="4" applyNumberFormat="1" applyFont="1" applyFill="1" applyBorder="1" applyAlignment="1">
      <alignment horizontal="center" vertical="center" wrapText="1"/>
    </xf>
    <xf numFmtId="0" fontId="11" fillId="4" borderId="31" xfId="0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0" fontId="11" fillId="4" borderId="6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top" wrapText="1" readingOrder="1"/>
    </xf>
    <xf numFmtId="0" fontId="12" fillId="0" borderId="0" xfId="0" applyFont="1" applyAlignment="1" applyProtection="1">
      <alignment horizontal="left" vertical="top" wrapText="1" readingOrder="1"/>
      <protection locked="0"/>
    </xf>
    <xf numFmtId="0" fontId="12" fillId="0" borderId="0" xfId="0" applyFont="1" applyProtection="1">
      <alignment vertical="top"/>
      <protection locked="0"/>
    </xf>
    <xf numFmtId="0" fontId="12" fillId="0" borderId="0" xfId="0" applyFont="1">
      <alignment vertical="top"/>
    </xf>
    <xf numFmtId="49" fontId="11" fillId="4" borderId="3" xfId="4" applyNumberFormat="1" applyFont="1" applyFill="1" applyBorder="1" applyAlignment="1">
      <alignment horizontal="center" vertical="center" wrapText="1"/>
    </xf>
    <xf numFmtId="0" fontId="11" fillId="4" borderId="24" xfId="5" applyFont="1" applyFill="1" applyBorder="1" applyAlignment="1">
      <alignment horizontal="center" vertical="center"/>
    </xf>
    <xf numFmtId="49" fontId="11" fillId="4" borderId="27" xfId="4" applyNumberFormat="1" applyFont="1" applyFill="1" applyBorder="1" applyAlignment="1">
      <alignment horizontal="center" vertical="center" wrapText="1"/>
    </xf>
    <xf numFmtId="49" fontId="11" fillId="4" borderId="24" xfId="2" applyNumberFormat="1" applyFont="1" applyFill="1" applyBorder="1" applyAlignment="1">
      <alignment horizontal="center" vertical="center" wrapText="1"/>
    </xf>
    <xf numFmtId="49" fontId="11" fillId="4" borderId="24" xfId="1" applyNumberFormat="1" applyFont="1" applyFill="1" applyBorder="1" applyAlignment="1">
      <alignment horizontal="center" vertical="center" wrapText="1"/>
    </xf>
    <xf numFmtId="49" fontId="11" fillId="4" borderId="24" xfId="3" applyNumberFormat="1" applyFont="1" applyFill="1" applyBorder="1" applyAlignment="1">
      <alignment horizontal="center" vertical="center"/>
    </xf>
    <xf numFmtId="49" fontId="11" fillId="4" borderId="24" xfId="3" applyNumberFormat="1" applyFont="1" applyFill="1" applyBorder="1" applyAlignment="1">
      <alignment horizontal="center" vertical="center" wrapText="1"/>
    </xf>
    <xf numFmtId="49" fontId="11" fillId="4" borderId="24" xfId="4" applyNumberFormat="1" applyFont="1" applyFill="1" applyBorder="1" applyAlignment="1">
      <alignment horizontal="center" vertical="center" wrapText="1"/>
    </xf>
    <xf numFmtId="49" fontId="11" fillId="4" borderId="27" xfId="1" applyNumberFormat="1" applyFont="1" applyFill="1" applyBorder="1" applyAlignment="1">
      <alignment horizontal="center" vertical="center" wrapText="1"/>
    </xf>
    <xf numFmtId="49" fontId="11" fillId="4" borderId="25" xfId="1" applyNumberFormat="1" applyFont="1" applyFill="1" applyBorder="1" applyAlignment="1">
      <alignment horizontal="center" vertical="center" wrapText="1"/>
    </xf>
    <xf numFmtId="49" fontId="11" fillId="4" borderId="27" xfId="3" applyNumberFormat="1" applyFont="1" applyFill="1" applyBorder="1" applyAlignment="1">
      <alignment horizontal="center" vertical="center" wrapText="1"/>
    </xf>
    <xf numFmtId="49" fontId="11" fillId="4" borderId="26" xfId="3" applyNumberFormat="1" applyFont="1" applyFill="1" applyBorder="1" applyAlignment="1">
      <alignment horizontal="center" vertical="center" wrapText="1"/>
    </xf>
    <xf numFmtId="0" fontId="11" fillId="4" borderId="4" xfId="5" applyFont="1" applyFill="1" applyBorder="1" applyAlignment="1">
      <alignment horizontal="center" vertical="center" readingOrder="1"/>
    </xf>
    <xf numFmtId="0" fontId="11" fillId="4" borderId="5" xfId="5" applyFont="1" applyFill="1" applyBorder="1" applyAlignment="1">
      <alignment horizontal="center" vertical="center" readingOrder="1"/>
    </xf>
    <xf numFmtId="0" fontId="11" fillId="4" borderId="31" xfId="5" applyFont="1" applyFill="1" applyBorder="1" applyAlignment="1">
      <alignment horizontal="center" vertical="center" readingOrder="1"/>
    </xf>
    <xf numFmtId="0" fontId="11" fillId="4" borderId="35" xfId="0" applyFont="1" applyFill="1" applyBorder="1" applyAlignment="1">
      <alignment horizontal="center" vertical="center" wrapText="1"/>
    </xf>
    <xf numFmtId="0" fontId="11" fillId="4" borderId="36" xfId="0" applyFont="1" applyFill="1" applyBorder="1" applyAlignment="1">
      <alignment horizontal="center" vertical="center" wrapText="1"/>
    </xf>
    <xf numFmtId="0" fontId="11" fillId="4" borderId="34" xfId="0" applyFont="1" applyFill="1" applyBorder="1" applyAlignment="1">
      <alignment horizontal="center" vertical="center" wrapText="1"/>
    </xf>
    <xf numFmtId="0" fontId="11" fillId="4" borderId="40" xfId="0" applyFont="1" applyFill="1" applyBorder="1" applyAlignment="1">
      <alignment horizontal="center" vertical="center" wrapText="1"/>
    </xf>
    <xf numFmtId="0" fontId="11" fillId="4" borderId="39" xfId="0" applyFont="1" applyFill="1" applyBorder="1" applyAlignment="1">
      <alignment horizontal="center" vertical="center" wrapText="1"/>
    </xf>
    <xf numFmtId="2" fontId="9" fillId="4" borderId="2" xfId="0" applyNumberFormat="1" applyFont="1" applyFill="1" applyBorder="1" applyAlignment="1">
      <alignment horizontal="center" vertical="center"/>
    </xf>
    <xf numFmtId="2" fontId="9" fillId="4" borderId="4" xfId="0" applyNumberFormat="1" applyFont="1" applyFill="1" applyBorder="1" applyAlignment="1">
      <alignment horizontal="center" vertical="center"/>
    </xf>
    <xf numFmtId="2" fontId="9" fillId="4" borderId="10" xfId="0" applyNumberFormat="1" applyFont="1" applyFill="1" applyBorder="1" applyAlignment="1">
      <alignment horizontal="center" vertical="center"/>
    </xf>
    <xf numFmtId="0" fontId="11" fillId="4" borderId="42" xfId="0" applyFont="1" applyFill="1" applyBorder="1" applyAlignment="1">
      <alignment horizontal="center" vertical="center" wrapText="1"/>
    </xf>
    <xf numFmtId="0" fontId="11" fillId="4" borderId="45" xfId="0" applyFont="1" applyFill="1" applyBorder="1" applyAlignment="1">
      <alignment horizontal="center" vertical="center" wrapText="1"/>
    </xf>
    <xf numFmtId="0" fontId="11" fillId="4" borderId="46" xfId="0" applyFont="1" applyFill="1" applyBorder="1" applyAlignment="1">
      <alignment horizontal="center" vertical="center" wrapText="1"/>
    </xf>
    <xf numFmtId="2" fontId="9" fillId="4" borderId="44" xfId="0" applyNumberFormat="1" applyFont="1" applyFill="1" applyBorder="1" applyAlignment="1">
      <alignment horizontal="center" vertical="center"/>
    </xf>
    <xf numFmtId="2" fontId="9" fillId="4" borderId="18" xfId="0" applyNumberFormat="1" applyFont="1" applyFill="1" applyBorder="1" applyAlignment="1">
      <alignment horizontal="center" vertical="center"/>
    </xf>
    <xf numFmtId="2" fontId="9" fillId="4" borderId="30" xfId="0" applyNumberFormat="1" applyFont="1" applyFill="1" applyBorder="1" applyAlignment="1">
      <alignment horizontal="center" vertical="center"/>
    </xf>
    <xf numFmtId="2" fontId="9" fillId="4" borderId="38" xfId="0" applyNumberFormat="1" applyFont="1" applyFill="1" applyBorder="1" applyAlignment="1">
      <alignment horizontal="center" vertical="center"/>
    </xf>
    <xf numFmtId="2" fontId="9" fillId="4" borderId="22" xfId="0" applyNumberFormat="1" applyFont="1" applyFill="1" applyBorder="1" applyAlignment="1">
      <alignment horizontal="center" vertical="center"/>
    </xf>
    <xf numFmtId="2" fontId="9" fillId="4" borderId="29" xfId="0" applyNumberFormat="1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 wrapText="1"/>
    </xf>
    <xf numFmtId="2" fontId="9" fillId="4" borderId="47" xfId="0" applyNumberFormat="1" applyFont="1" applyFill="1" applyBorder="1" applyAlignment="1">
      <alignment horizontal="center" vertical="center"/>
    </xf>
    <xf numFmtId="2" fontId="9" fillId="0" borderId="22" xfId="0" applyNumberFormat="1" applyFont="1" applyBorder="1" applyAlignment="1">
      <alignment horizontal="center" vertical="center"/>
    </xf>
    <xf numFmtId="2" fontId="9" fillId="0" borderId="28" xfId="0" applyNumberFormat="1" applyFont="1" applyBorder="1" applyAlignment="1">
      <alignment horizontal="center" vertical="center"/>
    </xf>
    <xf numFmtId="0" fontId="9" fillId="5" borderId="7" xfId="0" applyFont="1" applyFill="1" applyBorder="1" applyAlignment="1">
      <alignment horizontal="center" vertical="center" wrapText="1"/>
    </xf>
    <xf numFmtId="0" fontId="9" fillId="5" borderId="8" xfId="0" applyFont="1" applyFill="1" applyBorder="1" applyAlignment="1">
      <alignment horizontal="center" vertical="center" wrapText="1" readingOrder="1"/>
    </xf>
    <xf numFmtId="0" fontId="9" fillId="5" borderId="9" xfId="0" applyFont="1" applyFill="1" applyBorder="1" applyAlignment="1">
      <alignment horizontal="center" vertical="center" wrapText="1"/>
    </xf>
    <xf numFmtId="49" fontId="11" fillId="4" borderId="25" xfId="4" applyNumberFormat="1" applyFont="1" applyFill="1" applyBorder="1" applyAlignment="1">
      <alignment horizontal="center" vertical="center" wrapText="1"/>
    </xf>
    <xf numFmtId="0" fontId="11" fillId="4" borderId="41" xfId="0" applyFont="1" applyFill="1" applyBorder="1" applyAlignment="1">
      <alignment horizontal="center" vertical="center" wrapText="1"/>
    </xf>
    <xf numFmtId="0" fontId="13" fillId="4" borderId="24" xfId="0" applyFont="1" applyFill="1" applyBorder="1" applyAlignment="1">
      <alignment horizontal="center" vertical="top"/>
    </xf>
    <xf numFmtId="0" fontId="13" fillId="4" borderId="42" xfId="0" applyFont="1" applyFill="1" applyBorder="1" applyAlignment="1">
      <alignment horizontal="center" vertical="center"/>
    </xf>
    <xf numFmtId="0" fontId="13" fillId="0" borderId="51" xfId="0" applyFont="1" applyBorder="1" applyAlignment="1">
      <alignment horizontal="center" vertical="center"/>
    </xf>
    <xf numFmtId="0" fontId="13" fillId="4" borderId="4" xfId="0" applyFont="1" applyFill="1" applyBorder="1" applyAlignment="1">
      <alignment horizontal="center" vertical="center" wrapText="1" readingOrder="1"/>
    </xf>
    <xf numFmtId="0" fontId="13" fillId="4" borderId="35" xfId="0" applyFont="1" applyFill="1" applyBorder="1" applyAlignment="1">
      <alignment horizontal="center" vertical="center" wrapText="1" readingOrder="1"/>
    </xf>
    <xf numFmtId="0" fontId="13" fillId="4" borderId="40" xfId="0" applyFont="1" applyFill="1" applyBorder="1" applyAlignment="1">
      <alignment horizontal="center" vertical="center" wrapText="1" readingOrder="1"/>
    </xf>
    <xf numFmtId="0" fontId="13" fillId="4" borderId="5" xfId="0" applyFont="1" applyFill="1" applyBorder="1" applyAlignment="1">
      <alignment horizontal="center" vertical="center" wrapText="1" readingOrder="1"/>
    </xf>
    <xf numFmtId="0" fontId="13" fillId="4" borderId="36" xfId="0" applyFont="1" applyFill="1" applyBorder="1" applyAlignment="1">
      <alignment horizontal="center" vertical="center" wrapText="1" readingOrder="1"/>
    </xf>
    <xf numFmtId="0" fontId="11" fillId="4" borderId="30" xfId="5" applyFont="1" applyFill="1" applyBorder="1" applyAlignment="1">
      <alignment horizontal="center" vertical="center" readingOrder="1"/>
    </xf>
    <xf numFmtId="0" fontId="11" fillId="4" borderId="37" xfId="0" applyFont="1" applyFill="1" applyBorder="1" applyAlignment="1">
      <alignment horizontal="center" vertical="center" wrapText="1"/>
    </xf>
    <xf numFmtId="0" fontId="13" fillId="4" borderId="24" xfId="0" applyFont="1" applyFill="1" applyBorder="1" applyAlignment="1">
      <alignment horizontal="center" vertical="center" wrapText="1" readingOrder="1"/>
    </xf>
    <xf numFmtId="0" fontId="11" fillId="4" borderId="25" xfId="5" applyFont="1" applyFill="1" applyBorder="1" applyAlignment="1">
      <alignment horizontal="center" vertical="center"/>
    </xf>
    <xf numFmtId="49" fontId="11" fillId="4" borderId="23" xfId="4" applyNumberFormat="1" applyFont="1" applyFill="1" applyBorder="1" applyAlignment="1">
      <alignment horizontal="center" vertical="center" wrapText="1"/>
    </xf>
    <xf numFmtId="49" fontId="11" fillId="4" borderId="23" xfId="1" applyNumberFormat="1" applyFont="1" applyFill="1" applyBorder="1" applyAlignment="1">
      <alignment horizontal="center" vertical="center" wrapText="1"/>
    </xf>
    <xf numFmtId="49" fontId="11" fillId="4" borderId="25" xfId="3" applyNumberFormat="1" applyFont="1" applyFill="1" applyBorder="1" applyAlignment="1">
      <alignment horizontal="center" vertical="center" wrapText="1"/>
    </xf>
    <xf numFmtId="49" fontId="11" fillId="4" borderId="23" xfId="2" applyNumberFormat="1" applyFont="1" applyFill="1" applyBorder="1" applyAlignment="1">
      <alignment horizontal="center" vertical="center" wrapText="1"/>
    </xf>
    <xf numFmtId="49" fontId="11" fillId="4" borderId="2" xfId="4" applyNumberFormat="1" applyFont="1" applyFill="1" applyBorder="1" applyAlignment="1">
      <alignment horizontal="center" vertical="center" wrapText="1"/>
    </xf>
    <xf numFmtId="0" fontId="11" fillId="4" borderId="4" xfId="0" applyFont="1" applyFill="1" applyBorder="1" applyAlignment="1">
      <alignment horizontal="center" vertical="center" wrapText="1"/>
    </xf>
    <xf numFmtId="0" fontId="11" fillId="4" borderId="23" xfId="0" applyFont="1" applyFill="1" applyBorder="1" applyAlignment="1">
      <alignment horizontal="center" vertical="center" wrapText="1"/>
    </xf>
    <xf numFmtId="2" fontId="9" fillId="4" borderId="32" xfId="0" applyNumberFormat="1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 wrapText="1"/>
    </xf>
    <xf numFmtId="0" fontId="13" fillId="4" borderId="31" xfId="0" applyFont="1" applyFill="1" applyBorder="1" applyAlignment="1">
      <alignment horizontal="center" vertical="center" wrapText="1" readingOrder="1"/>
    </xf>
    <xf numFmtId="0" fontId="11" fillId="4" borderId="6" xfId="5" applyFont="1" applyFill="1" applyBorder="1" applyAlignment="1">
      <alignment horizontal="center" vertical="center" readingOrder="1"/>
    </xf>
    <xf numFmtId="0" fontId="11" fillId="4" borderId="52" xfId="0" applyFont="1" applyFill="1" applyBorder="1" applyAlignment="1">
      <alignment horizontal="center" vertical="center" wrapText="1"/>
    </xf>
    <xf numFmtId="0" fontId="13" fillId="4" borderId="27" xfId="0" applyFont="1" applyFill="1" applyBorder="1" applyAlignment="1">
      <alignment horizontal="center" vertical="center" wrapText="1" readingOrder="1"/>
    </xf>
    <xf numFmtId="0" fontId="11" fillId="4" borderId="26" xfId="5" applyFont="1" applyFill="1" applyBorder="1" applyAlignment="1">
      <alignment horizontal="center" vertical="center"/>
    </xf>
    <xf numFmtId="0" fontId="11" fillId="4" borderId="23" xfId="5" applyFont="1" applyFill="1" applyBorder="1" applyAlignment="1">
      <alignment horizontal="center" vertical="center"/>
    </xf>
    <xf numFmtId="49" fontId="11" fillId="4" borderId="27" xfId="2" applyNumberFormat="1" applyFont="1" applyFill="1" applyBorder="1" applyAlignment="1">
      <alignment horizontal="center" vertical="center" wrapText="1"/>
    </xf>
    <xf numFmtId="0" fontId="1" fillId="4" borderId="33" xfId="0" applyFont="1" applyFill="1" applyBorder="1" applyAlignment="1">
      <alignment vertical="center" wrapText="1"/>
    </xf>
    <xf numFmtId="49" fontId="10" fillId="4" borderId="33" xfId="2" applyNumberFormat="1" applyFont="1" applyFill="1" applyBorder="1" applyAlignment="1">
      <alignment vertical="center" wrapText="1"/>
    </xf>
    <xf numFmtId="49" fontId="11" fillId="4" borderId="53" xfId="2" applyNumberFormat="1" applyFont="1" applyFill="1" applyBorder="1" applyAlignment="1">
      <alignment horizontal="center" vertical="center" wrapText="1"/>
    </xf>
    <xf numFmtId="0" fontId="11" fillId="4" borderId="54" xfId="0" applyFont="1" applyFill="1" applyBorder="1" applyAlignment="1">
      <alignment horizontal="center" vertical="center" wrapText="1"/>
    </xf>
    <xf numFmtId="2" fontId="9" fillId="4" borderId="33" xfId="0" applyNumberFormat="1" applyFont="1" applyFill="1" applyBorder="1" applyAlignment="1">
      <alignment horizontal="center" vertical="center"/>
    </xf>
    <xf numFmtId="2" fontId="9" fillId="4" borderId="55" xfId="0" applyNumberFormat="1" applyFont="1" applyFill="1" applyBorder="1" applyAlignment="1">
      <alignment horizontal="center" vertical="center"/>
    </xf>
    <xf numFmtId="49" fontId="11" fillId="4" borderId="25" xfId="2" applyNumberFormat="1" applyFont="1" applyFill="1" applyBorder="1" applyAlignment="1">
      <alignment horizontal="center" vertical="center" wrapText="1"/>
    </xf>
    <xf numFmtId="49" fontId="11" fillId="4" borderId="26" xfId="1" applyNumberFormat="1" applyFont="1" applyFill="1" applyBorder="1" applyAlignment="1">
      <alignment horizontal="center" vertical="center" wrapText="1"/>
    </xf>
    <xf numFmtId="49" fontId="11" fillId="4" borderId="27" xfId="3" applyNumberFormat="1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  <xf numFmtId="49" fontId="10" fillId="4" borderId="8" xfId="1" applyNumberFormat="1" applyFont="1" applyFill="1" applyBorder="1" applyAlignment="1">
      <alignment vertical="center" wrapText="1"/>
    </xf>
    <xf numFmtId="49" fontId="11" fillId="4" borderId="56" xfId="1" applyNumberFormat="1" applyFont="1" applyFill="1" applyBorder="1" applyAlignment="1">
      <alignment horizontal="center" vertical="center" wrapText="1"/>
    </xf>
    <xf numFmtId="0" fontId="11" fillId="4" borderId="49" xfId="0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horizontal="center" vertical="center"/>
    </xf>
    <xf numFmtId="2" fontId="9" fillId="4" borderId="8" xfId="0" applyNumberFormat="1" applyFont="1" applyFill="1" applyBorder="1" applyAlignment="1">
      <alignment horizontal="center" vertical="center"/>
    </xf>
    <xf numFmtId="2" fontId="9" fillId="4" borderId="9" xfId="0" applyNumberFormat="1" applyFont="1" applyFill="1" applyBorder="1" applyAlignment="1">
      <alignment horizontal="center" vertical="center"/>
    </xf>
    <xf numFmtId="2" fontId="9" fillId="4" borderId="57" xfId="0" applyNumberFormat="1" applyFont="1" applyFill="1" applyBorder="1" applyAlignment="1">
      <alignment horizontal="center" vertical="center"/>
    </xf>
    <xf numFmtId="49" fontId="11" fillId="4" borderId="23" xfId="3" applyNumberFormat="1" applyFont="1" applyFill="1" applyBorder="1" applyAlignment="1">
      <alignment horizontal="center" vertical="center" wrapText="1"/>
    </xf>
    <xf numFmtId="49" fontId="10" fillId="4" borderId="33" xfId="4" applyNumberFormat="1" applyFont="1" applyFill="1" applyBorder="1" applyAlignment="1">
      <alignment vertical="center" wrapText="1"/>
    </xf>
    <xf numFmtId="49" fontId="11" fillId="4" borderId="53" xfId="4" applyNumberFormat="1" applyFont="1" applyFill="1" applyBorder="1" applyAlignment="1">
      <alignment horizontal="center" vertical="center" wrapText="1"/>
    </xf>
    <xf numFmtId="0" fontId="1" fillId="4" borderId="22" xfId="0" applyFont="1" applyFill="1" applyBorder="1" applyAlignment="1">
      <alignment vertical="center" wrapText="1"/>
    </xf>
    <xf numFmtId="49" fontId="10" fillId="4" borderId="22" xfId="1" applyNumberFormat="1" applyFont="1" applyFill="1" applyBorder="1" applyAlignment="1">
      <alignment vertical="center" wrapText="1"/>
    </xf>
    <xf numFmtId="49" fontId="11" fillId="4" borderId="50" xfId="1" applyNumberFormat="1" applyFont="1" applyFill="1" applyBorder="1" applyAlignment="1">
      <alignment horizontal="center" vertical="center" wrapText="1"/>
    </xf>
    <xf numFmtId="0" fontId="11" fillId="4" borderId="51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vertical="center" wrapText="1"/>
    </xf>
    <xf numFmtId="49" fontId="10" fillId="4" borderId="8" xfId="4" applyNumberFormat="1" applyFont="1" applyFill="1" applyBorder="1" applyAlignment="1">
      <alignment vertical="center" wrapText="1"/>
    </xf>
    <xf numFmtId="49" fontId="11" fillId="4" borderId="56" xfId="4" applyNumberFormat="1" applyFont="1" applyFill="1" applyBorder="1" applyAlignment="1">
      <alignment horizontal="center" vertical="center" wrapText="1"/>
    </xf>
    <xf numFmtId="49" fontId="11" fillId="4" borderId="26" xfId="2" applyNumberFormat="1" applyFont="1" applyFill="1" applyBorder="1" applyAlignment="1">
      <alignment horizontal="center" vertical="center" wrapText="1"/>
    </xf>
    <xf numFmtId="49" fontId="11" fillId="4" borderId="25" xfId="3" applyNumberFormat="1" applyFont="1" applyFill="1" applyBorder="1" applyAlignment="1">
      <alignment horizontal="center" vertical="center"/>
    </xf>
    <xf numFmtId="49" fontId="11" fillId="4" borderId="23" xfId="3" applyNumberFormat="1" applyFont="1" applyFill="1" applyBorder="1" applyAlignment="1">
      <alignment horizontal="center" vertical="center"/>
    </xf>
    <xf numFmtId="49" fontId="10" fillId="4" borderId="8" xfId="4" applyNumberFormat="1" applyFont="1" applyFill="1" applyBorder="1" applyAlignment="1">
      <alignment horizontal="left" vertical="center" wrapText="1"/>
    </xf>
    <xf numFmtId="49" fontId="10" fillId="4" borderId="8" xfId="3" applyNumberFormat="1" applyFont="1" applyFill="1" applyBorder="1" applyAlignment="1">
      <alignment vertical="center"/>
    </xf>
    <xf numFmtId="49" fontId="11" fillId="4" borderId="56" xfId="3" applyNumberFormat="1" applyFont="1" applyFill="1" applyBorder="1" applyAlignment="1">
      <alignment horizontal="center" vertical="center" wrapText="1"/>
    </xf>
    <xf numFmtId="49" fontId="11" fillId="4" borderId="26" xfId="3" applyNumberFormat="1" applyFont="1" applyFill="1" applyBorder="1" applyAlignment="1">
      <alignment horizontal="center" vertical="center"/>
    </xf>
    <xf numFmtId="0" fontId="13" fillId="4" borderId="27" xfId="0" applyFont="1" applyFill="1" applyBorder="1" applyAlignment="1">
      <alignment horizontal="center" vertical="top"/>
    </xf>
    <xf numFmtId="0" fontId="13" fillId="4" borderId="23" xfId="0" applyFont="1" applyFill="1" applyBorder="1" applyAlignment="1">
      <alignment horizontal="center" vertical="top"/>
    </xf>
    <xf numFmtId="0" fontId="13" fillId="4" borderId="41" xfId="0" applyFont="1" applyFill="1" applyBorder="1" applyAlignment="1">
      <alignment horizontal="center" vertical="center"/>
    </xf>
    <xf numFmtId="2" fontId="9" fillId="4" borderId="58" xfId="0" applyNumberFormat="1" applyFont="1" applyFill="1" applyBorder="1" applyAlignment="1">
      <alignment horizontal="center" vertical="center"/>
    </xf>
    <xf numFmtId="0" fontId="13" fillId="4" borderId="25" xfId="0" applyFont="1" applyFill="1" applyBorder="1" applyAlignment="1">
      <alignment horizontal="center" vertical="center"/>
    </xf>
    <xf numFmtId="0" fontId="13" fillId="4" borderId="39" xfId="0" applyFont="1" applyFill="1" applyBorder="1" applyAlignment="1">
      <alignment horizontal="center" vertical="center"/>
    </xf>
    <xf numFmtId="49" fontId="11" fillId="4" borderId="53" xfId="3" applyNumberFormat="1" applyFont="1" applyFill="1" applyBorder="1" applyAlignment="1">
      <alignment horizontal="center" vertical="center" wrapText="1"/>
    </xf>
    <xf numFmtId="49" fontId="11" fillId="4" borderId="50" xfId="4" applyNumberFormat="1" applyFont="1" applyFill="1" applyBorder="1" applyAlignment="1">
      <alignment horizontal="center" vertical="center" wrapText="1"/>
    </xf>
    <xf numFmtId="0" fontId="11" fillId="4" borderId="50" xfId="5" applyFont="1" applyFill="1" applyBorder="1" applyAlignment="1">
      <alignment horizontal="center" vertical="center"/>
    </xf>
    <xf numFmtId="49" fontId="11" fillId="4" borderId="26" xfId="4" applyNumberFormat="1" applyFont="1" applyFill="1" applyBorder="1" applyAlignment="1">
      <alignment horizontal="center" vertical="center" wrapText="1"/>
    </xf>
    <xf numFmtId="49" fontId="11" fillId="4" borderId="53" xfId="1" applyNumberFormat="1" applyFont="1" applyFill="1" applyBorder="1" applyAlignment="1">
      <alignment horizontal="center" vertical="center" wrapText="1"/>
    </xf>
    <xf numFmtId="0" fontId="11" fillId="4" borderId="55" xfId="5" applyFont="1" applyFill="1" applyBorder="1" applyAlignment="1">
      <alignment horizontal="center" vertical="center" readingOrder="1"/>
    </xf>
    <xf numFmtId="49" fontId="11" fillId="4" borderId="19" xfId="4" applyNumberFormat="1" applyFont="1" applyFill="1" applyBorder="1" applyAlignment="1">
      <alignment horizontal="center" vertical="center" wrapText="1"/>
    </xf>
    <xf numFmtId="2" fontId="9" fillId="4" borderId="20" xfId="0" applyNumberFormat="1" applyFont="1" applyFill="1" applyBorder="1" applyAlignment="1">
      <alignment horizontal="center" vertical="center"/>
    </xf>
    <xf numFmtId="49" fontId="11" fillId="4" borderId="31" xfId="2" applyNumberFormat="1" applyFont="1" applyFill="1" applyBorder="1" applyAlignment="1">
      <alignment horizontal="center" vertical="center" wrapText="1"/>
    </xf>
    <xf numFmtId="0" fontId="16" fillId="4" borderId="41" xfId="0" applyFont="1" applyFill="1" applyBorder="1" applyAlignment="1">
      <alignment horizontal="center" vertical="center" wrapText="1"/>
    </xf>
    <xf numFmtId="0" fontId="19" fillId="0" borderId="0" xfId="0" applyFont="1">
      <alignment vertical="top"/>
    </xf>
    <xf numFmtId="0" fontId="16" fillId="4" borderId="45" xfId="0" applyFont="1" applyFill="1" applyBorder="1" applyAlignment="1">
      <alignment horizontal="center" vertical="center" wrapText="1"/>
    </xf>
    <xf numFmtId="0" fontId="16" fillId="4" borderId="54" xfId="0" applyFont="1" applyFill="1" applyBorder="1" applyAlignment="1">
      <alignment horizontal="center" vertical="center" wrapText="1"/>
    </xf>
    <xf numFmtId="0" fontId="14" fillId="7" borderId="32" xfId="0" applyFont="1" applyFill="1" applyBorder="1" applyAlignment="1">
      <alignment horizontal="center" vertical="center" textRotation="90" wrapText="1"/>
    </xf>
    <xf numFmtId="0" fontId="14" fillId="7" borderId="7" xfId="0" applyFont="1" applyFill="1" applyBorder="1" applyAlignment="1">
      <alignment horizontal="center" vertical="center" textRotation="90" wrapText="1"/>
    </xf>
    <xf numFmtId="0" fontId="15" fillId="4" borderId="7" xfId="0" applyFont="1" applyFill="1" applyBorder="1" applyAlignment="1">
      <alignment horizontal="center" vertical="center" wrapText="1"/>
    </xf>
    <xf numFmtId="0" fontId="15" fillId="4" borderId="32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 readingOrder="1"/>
    </xf>
    <xf numFmtId="0" fontId="9" fillId="2" borderId="8" xfId="0" applyFont="1" applyFill="1" applyBorder="1" applyAlignment="1">
      <alignment horizontal="center" vertical="center" wrapText="1" readingOrder="1"/>
    </xf>
    <xf numFmtId="0" fontId="9" fillId="2" borderId="9" xfId="0" applyFont="1" applyFill="1" applyBorder="1" applyAlignment="1">
      <alignment horizontal="center" vertical="center" wrapText="1" readingOrder="1"/>
    </xf>
    <xf numFmtId="0" fontId="9" fillId="2" borderId="56" xfId="0" applyFont="1" applyFill="1" applyBorder="1" applyAlignment="1">
      <alignment horizontal="center" vertical="center" wrapText="1" readingOrder="1"/>
    </xf>
    <xf numFmtId="0" fontId="9" fillId="2" borderId="49" xfId="0" applyFont="1" applyFill="1" applyBorder="1" applyAlignment="1">
      <alignment horizontal="center" vertical="center" wrapText="1" readingOrder="1"/>
    </xf>
    <xf numFmtId="49" fontId="10" fillId="4" borderId="8" xfId="1" applyNumberFormat="1" applyFont="1" applyFill="1" applyBorder="1" applyAlignment="1">
      <alignment horizontal="left" vertical="center" wrapText="1"/>
    </xf>
    <xf numFmtId="0" fontId="1" fillId="4" borderId="22" xfId="0" applyFont="1" applyFill="1" applyBorder="1" applyAlignment="1">
      <alignment horizontal="center" vertical="center" wrapText="1"/>
    </xf>
    <xf numFmtId="49" fontId="10" fillId="4" borderId="22" xfId="4" applyNumberFormat="1" applyFont="1" applyFill="1" applyBorder="1" applyAlignment="1">
      <alignment horizontal="left" vertical="center" wrapText="1"/>
    </xf>
    <xf numFmtId="49" fontId="10" fillId="4" borderId="33" xfId="2" applyNumberFormat="1" applyFont="1" applyFill="1" applyBorder="1" applyAlignment="1">
      <alignment horizontal="left" vertical="center" wrapText="1"/>
    </xf>
    <xf numFmtId="49" fontId="10" fillId="4" borderId="33" xfId="4" applyNumberFormat="1" applyFont="1" applyFill="1" applyBorder="1" applyAlignment="1">
      <alignment horizontal="left" vertical="center" wrapText="1"/>
    </xf>
    <xf numFmtId="2" fontId="9" fillId="4" borderId="62" xfId="0" applyNumberFormat="1" applyFont="1" applyFill="1" applyBorder="1" applyAlignment="1">
      <alignment horizontal="center" vertical="center"/>
    </xf>
    <xf numFmtId="2" fontId="9" fillId="4" borderId="63" xfId="0" applyNumberFormat="1" applyFont="1" applyFill="1" applyBorder="1" applyAlignment="1">
      <alignment horizontal="center" vertical="center"/>
    </xf>
    <xf numFmtId="2" fontId="9" fillId="4" borderId="64" xfId="0" applyNumberFormat="1" applyFont="1" applyFill="1" applyBorder="1" applyAlignment="1">
      <alignment horizontal="center" vertical="center"/>
    </xf>
    <xf numFmtId="49" fontId="11" fillId="4" borderId="4" xfId="1" applyNumberFormat="1" applyFont="1" applyFill="1" applyBorder="1" applyAlignment="1">
      <alignment horizontal="center" vertical="center" wrapText="1"/>
    </xf>
    <xf numFmtId="49" fontId="11" fillId="4" borderId="4" xfId="3" applyNumberFormat="1" applyFont="1" applyFill="1" applyBorder="1" applyAlignment="1">
      <alignment horizontal="center" vertical="center" wrapText="1"/>
    </xf>
    <xf numFmtId="49" fontId="11" fillId="4" borderId="5" xfId="3" applyNumberFormat="1" applyFont="1" applyFill="1" applyBorder="1" applyAlignment="1">
      <alignment horizontal="center" vertical="center" wrapText="1"/>
    </xf>
    <xf numFmtId="49" fontId="11" fillId="4" borderId="5" xfId="2" applyNumberFormat="1" applyFont="1" applyFill="1" applyBorder="1" applyAlignment="1">
      <alignment horizontal="center" vertical="center" wrapText="1"/>
    </xf>
    <xf numFmtId="49" fontId="11" fillId="4" borderId="50" xfId="2" applyNumberFormat="1" applyFont="1" applyFill="1" applyBorder="1" applyAlignment="1">
      <alignment horizontal="center" vertical="center" wrapText="1"/>
    </xf>
    <xf numFmtId="49" fontId="11" fillId="4" borderId="50" xfId="3" applyNumberFormat="1" applyFont="1" applyFill="1" applyBorder="1" applyAlignment="1">
      <alignment horizontal="center" vertical="center" wrapText="1"/>
    </xf>
    <xf numFmtId="49" fontId="11" fillId="7" borderId="26" xfId="2" applyNumberFormat="1" applyFont="1" applyFill="1" applyBorder="1" applyAlignment="1">
      <alignment horizontal="center" vertical="center" wrapText="1"/>
    </xf>
    <xf numFmtId="49" fontId="11" fillId="4" borderId="5" xfId="1" applyNumberFormat="1" applyFont="1" applyFill="1" applyBorder="1" applyAlignment="1">
      <alignment horizontal="center" vertical="center" wrapText="1"/>
    </xf>
    <xf numFmtId="2" fontId="9" fillId="4" borderId="66" xfId="0" applyNumberFormat="1" applyFont="1" applyFill="1" applyBorder="1" applyAlignment="1">
      <alignment horizontal="center" vertical="center"/>
    </xf>
    <xf numFmtId="0" fontId="1" fillId="4" borderId="33" xfId="0" applyFont="1" applyFill="1" applyBorder="1" applyAlignment="1">
      <alignment horizontal="center" vertical="center" wrapText="1"/>
    </xf>
    <xf numFmtId="49" fontId="16" fillId="4" borderId="31" xfId="4" applyNumberFormat="1" applyFont="1" applyFill="1" applyBorder="1" applyAlignment="1">
      <alignment horizontal="center" vertical="center" wrapText="1"/>
    </xf>
    <xf numFmtId="49" fontId="16" fillId="4" borderId="53" xfId="4" applyNumberFormat="1" applyFont="1" applyFill="1" applyBorder="1" applyAlignment="1">
      <alignment horizontal="center" vertical="center" wrapText="1"/>
    </xf>
    <xf numFmtId="49" fontId="10" fillId="4" borderId="8" xfId="2" applyNumberFormat="1" applyFont="1" applyFill="1" applyBorder="1" applyAlignment="1">
      <alignment horizontal="left" vertical="center" wrapText="1"/>
    </xf>
    <xf numFmtId="49" fontId="11" fillId="4" borderId="56" xfId="2" applyNumberFormat="1" applyFont="1" applyFill="1" applyBorder="1" applyAlignment="1">
      <alignment horizontal="center" vertical="center" wrapText="1"/>
    </xf>
    <xf numFmtId="0" fontId="1" fillId="4" borderId="20" xfId="0" applyFont="1" applyFill="1" applyBorder="1" applyAlignment="1">
      <alignment horizontal="center" vertical="center" wrapText="1"/>
    </xf>
    <xf numFmtId="2" fontId="9" fillId="4" borderId="28" xfId="0" applyNumberFormat="1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 wrapText="1" readingOrder="1"/>
    </xf>
    <xf numFmtId="0" fontId="11" fillId="4" borderId="69" xfId="0" applyFont="1" applyFill="1" applyBorder="1" applyAlignment="1">
      <alignment horizontal="center" vertical="center" wrapText="1"/>
    </xf>
    <xf numFmtId="0" fontId="11" fillId="4" borderId="72" xfId="0" applyFont="1" applyFill="1" applyBorder="1" applyAlignment="1">
      <alignment horizontal="center" vertical="center" wrapText="1"/>
    </xf>
    <xf numFmtId="2" fontId="9" fillId="4" borderId="74" xfId="0" applyNumberFormat="1" applyFont="1" applyFill="1" applyBorder="1" applyAlignment="1">
      <alignment horizontal="center" vertical="center"/>
    </xf>
    <xf numFmtId="2" fontId="9" fillId="4" borderId="43" xfId="0" applyNumberFormat="1" applyFont="1" applyFill="1" applyBorder="1" applyAlignment="1">
      <alignment horizontal="center" vertical="center"/>
    </xf>
    <xf numFmtId="2" fontId="9" fillId="4" borderId="41" xfId="0" applyNumberFormat="1" applyFont="1" applyFill="1" applyBorder="1" applyAlignment="1">
      <alignment horizontal="center" vertical="center" wrapText="1" readingOrder="1"/>
    </xf>
    <xf numFmtId="2" fontId="9" fillId="4" borderId="42" xfId="0" applyNumberFormat="1" applyFont="1" applyFill="1" applyBorder="1" applyAlignment="1">
      <alignment horizontal="center" vertical="center" wrapText="1" readingOrder="1"/>
    </xf>
    <xf numFmtId="2" fontId="10" fillId="4" borderId="42" xfId="0" applyNumberFormat="1" applyFont="1" applyFill="1" applyBorder="1" applyAlignment="1">
      <alignment horizontal="center" vertical="center" wrapText="1"/>
    </xf>
    <xf numFmtId="2" fontId="10" fillId="4" borderId="39" xfId="0" applyNumberFormat="1" applyFont="1" applyFill="1" applyBorder="1" applyAlignment="1">
      <alignment horizontal="center" vertical="center" wrapText="1"/>
    </xf>
    <xf numFmtId="2" fontId="10" fillId="4" borderId="45" xfId="0" applyNumberFormat="1" applyFont="1" applyFill="1" applyBorder="1" applyAlignment="1">
      <alignment horizontal="center" vertical="center" wrapText="1"/>
    </xf>
    <xf numFmtId="2" fontId="10" fillId="4" borderId="46" xfId="0" applyNumberFormat="1" applyFont="1" applyFill="1" applyBorder="1" applyAlignment="1">
      <alignment horizontal="center" vertical="center" wrapText="1"/>
    </xf>
    <xf numFmtId="2" fontId="10" fillId="4" borderId="41" xfId="0" applyNumberFormat="1" applyFont="1" applyFill="1" applyBorder="1" applyAlignment="1">
      <alignment horizontal="center" vertical="center" wrapText="1"/>
    </xf>
    <xf numFmtId="2" fontId="10" fillId="4" borderId="68" xfId="0" applyNumberFormat="1" applyFont="1" applyFill="1" applyBorder="1" applyAlignment="1">
      <alignment horizontal="center" vertical="center" wrapText="1"/>
    </xf>
    <xf numFmtId="2" fontId="10" fillId="4" borderId="34" xfId="0" applyNumberFormat="1" applyFont="1" applyFill="1" applyBorder="1" applyAlignment="1">
      <alignment horizontal="center" vertical="center" wrapText="1"/>
    </xf>
    <xf numFmtId="2" fontId="10" fillId="4" borderId="59" xfId="0" applyNumberFormat="1" applyFont="1" applyFill="1" applyBorder="1" applyAlignment="1">
      <alignment horizontal="center" vertical="center" wrapText="1"/>
    </xf>
    <xf numFmtId="2" fontId="10" fillId="4" borderId="13" xfId="0" applyNumberFormat="1" applyFont="1" applyFill="1" applyBorder="1" applyAlignment="1">
      <alignment horizontal="center" vertical="center" wrapText="1"/>
    </xf>
    <xf numFmtId="2" fontId="10" fillId="4" borderId="69" xfId="0" applyNumberFormat="1" applyFont="1" applyFill="1" applyBorder="1" applyAlignment="1">
      <alignment horizontal="center" vertical="center" wrapText="1"/>
    </xf>
    <xf numFmtId="2" fontId="10" fillId="4" borderId="70" xfId="0" applyNumberFormat="1" applyFont="1" applyFill="1" applyBorder="1" applyAlignment="1">
      <alignment horizontal="center" vertical="center" wrapText="1"/>
    </xf>
    <xf numFmtId="2" fontId="17" fillId="4" borderId="71" xfId="0" applyNumberFormat="1" applyFont="1" applyFill="1" applyBorder="1" applyAlignment="1">
      <alignment horizontal="center" vertical="center" wrapText="1"/>
    </xf>
    <xf numFmtId="2" fontId="17" fillId="4" borderId="68" xfId="0" applyNumberFormat="1" applyFont="1" applyFill="1" applyBorder="1" applyAlignment="1">
      <alignment horizontal="center" vertical="center" wrapText="1"/>
    </xf>
    <xf numFmtId="2" fontId="10" fillId="4" borderId="71" xfId="0" applyNumberFormat="1" applyFont="1" applyFill="1" applyBorder="1" applyAlignment="1">
      <alignment horizontal="center" vertical="center" wrapText="1"/>
    </xf>
    <xf numFmtId="2" fontId="9" fillId="4" borderId="70" xfId="0" applyNumberFormat="1" applyFont="1" applyFill="1" applyBorder="1" applyAlignment="1">
      <alignment horizontal="center" vertical="center"/>
    </xf>
    <xf numFmtId="2" fontId="10" fillId="4" borderId="49" xfId="0" applyNumberFormat="1" applyFont="1" applyFill="1" applyBorder="1" applyAlignment="1">
      <alignment horizontal="center" vertical="center" wrapText="1"/>
    </xf>
    <xf numFmtId="2" fontId="10" fillId="4" borderId="51" xfId="0" applyNumberFormat="1" applyFont="1" applyFill="1" applyBorder="1" applyAlignment="1">
      <alignment horizontal="center" vertical="center" wrapText="1"/>
    </xf>
    <xf numFmtId="2" fontId="10" fillId="4" borderId="72" xfId="0" applyNumberFormat="1" applyFont="1" applyFill="1" applyBorder="1" applyAlignment="1">
      <alignment horizontal="center" vertical="center" wrapText="1"/>
    </xf>
    <xf numFmtId="2" fontId="10" fillId="4" borderId="73" xfId="0" applyNumberFormat="1" applyFont="1" applyFill="1" applyBorder="1" applyAlignment="1">
      <alignment horizontal="center" vertical="center" wrapText="1"/>
    </xf>
    <xf numFmtId="0" fontId="11" fillId="4" borderId="75" xfId="0" applyFont="1" applyFill="1" applyBorder="1" applyAlignment="1">
      <alignment horizontal="center" vertical="center" wrapText="1"/>
    </xf>
    <xf numFmtId="2" fontId="9" fillId="4" borderId="76" xfId="0" applyNumberFormat="1" applyFont="1" applyFill="1" applyBorder="1" applyAlignment="1">
      <alignment horizontal="center" vertical="center"/>
    </xf>
    <xf numFmtId="2" fontId="10" fillId="4" borderId="54" xfId="0" applyNumberFormat="1" applyFont="1" applyFill="1" applyBorder="1" applyAlignment="1">
      <alignment horizontal="center" vertical="center" wrapText="1"/>
    </xf>
    <xf numFmtId="2" fontId="9" fillId="4" borderId="59" xfId="0" applyNumberFormat="1" applyFont="1" applyFill="1" applyBorder="1" applyAlignment="1">
      <alignment horizontal="center" vertical="center"/>
    </xf>
    <xf numFmtId="2" fontId="9" fillId="4" borderId="34" xfId="0" applyNumberFormat="1" applyFont="1" applyFill="1" applyBorder="1" applyAlignment="1">
      <alignment horizontal="center" vertical="center"/>
    </xf>
    <xf numFmtId="2" fontId="9" fillId="0" borderId="70" xfId="0" applyNumberFormat="1" applyFont="1" applyBorder="1" applyAlignment="1">
      <alignment horizontal="center" vertical="center"/>
    </xf>
    <xf numFmtId="2" fontId="10" fillId="4" borderId="75" xfId="0" applyNumberFormat="1" applyFont="1" applyFill="1" applyBorder="1" applyAlignment="1">
      <alignment horizontal="center" vertical="center" wrapText="1"/>
    </xf>
    <xf numFmtId="2" fontId="10" fillId="4" borderId="35" xfId="0" applyNumberFormat="1" applyFont="1" applyFill="1" applyBorder="1" applyAlignment="1">
      <alignment horizontal="center" vertical="center" wrapText="1"/>
    </xf>
    <xf numFmtId="2" fontId="10" fillId="4" borderId="40" xfId="0" applyNumberFormat="1" applyFont="1" applyFill="1" applyBorder="1" applyAlignment="1">
      <alignment horizontal="center" vertical="center" wrapText="1"/>
    </xf>
    <xf numFmtId="2" fontId="10" fillId="4" borderId="36" xfId="0" applyNumberFormat="1" applyFont="1" applyFill="1" applyBorder="1" applyAlignment="1">
      <alignment horizontal="center" vertical="center" wrapText="1"/>
    </xf>
    <xf numFmtId="2" fontId="10" fillId="4" borderId="52" xfId="0" applyNumberFormat="1" applyFont="1" applyFill="1" applyBorder="1" applyAlignment="1">
      <alignment horizontal="center" vertical="center" wrapText="1"/>
    </xf>
    <xf numFmtId="2" fontId="9" fillId="4" borderId="75" xfId="0" applyNumberFormat="1" applyFont="1" applyFill="1" applyBorder="1" applyAlignment="1">
      <alignment horizontal="center" vertical="center"/>
    </xf>
    <xf numFmtId="2" fontId="9" fillId="4" borderId="71" xfId="0" applyNumberFormat="1" applyFont="1" applyFill="1" applyBorder="1" applyAlignment="1">
      <alignment horizontal="center" vertical="center"/>
    </xf>
    <xf numFmtId="2" fontId="9" fillId="4" borderId="69" xfId="0" applyNumberFormat="1" applyFont="1" applyFill="1" applyBorder="1" applyAlignment="1">
      <alignment horizontal="center" vertical="center"/>
    </xf>
    <xf numFmtId="2" fontId="9" fillId="4" borderId="15" xfId="0" applyNumberFormat="1" applyFont="1" applyFill="1" applyBorder="1" applyAlignment="1">
      <alignment horizontal="center" vertical="center"/>
    </xf>
    <xf numFmtId="2" fontId="9" fillId="4" borderId="77" xfId="0" applyNumberFormat="1" applyFont="1" applyFill="1" applyBorder="1" applyAlignment="1">
      <alignment horizontal="center" vertical="center"/>
    </xf>
    <xf numFmtId="2" fontId="9" fillId="4" borderId="41" xfId="0" applyNumberFormat="1" applyFont="1" applyFill="1" applyBorder="1" applyAlignment="1">
      <alignment horizontal="center" vertical="center"/>
    </xf>
    <xf numFmtId="2" fontId="9" fillId="4" borderId="45" xfId="0" applyNumberFormat="1" applyFont="1" applyFill="1" applyBorder="1" applyAlignment="1">
      <alignment horizontal="center" vertical="center"/>
    </xf>
    <xf numFmtId="2" fontId="9" fillId="4" borderId="42" xfId="0" applyNumberFormat="1" applyFont="1" applyFill="1" applyBorder="1" applyAlignment="1">
      <alignment horizontal="center" vertical="center"/>
    </xf>
    <xf numFmtId="2" fontId="9" fillId="4" borderId="39" xfId="0" applyNumberFormat="1" applyFont="1" applyFill="1" applyBorder="1" applyAlignment="1">
      <alignment horizontal="center" vertical="center"/>
    </xf>
    <xf numFmtId="2" fontId="9" fillId="4" borderId="51" xfId="0" applyNumberFormat="1" applyFont="1" applyFill="1" applyBorder="1" applyAlignment="1">
      <alignment horizontal="center" vertical="center"/>
    </xf>
    <xf numFmtId="2" fontId="9" fillId="4" borderId="49" xfId="0" applyNumberFormat="1" applyFont="1" applyFill="1" applyBorder="1" applyAlignment="1">
      <alignment horizontal="center" vertical="center"/>
    </xf>
    <xf numFmtId="2" fontId="9" fillId="4" borderId="54" xfId="0" applyNumberFormat="1" applyFont="1" applyFill="1" applyBorder="1" applyAlignment="1">
      <alignment horizontal="center" vertical="center"/>
    </xf>
    <xf numFmtId="2" fontId="9" fillId="4" borderId="13" xfId="0" applyNumberFormat="1" applyFont="1" applyFill="1" applyBorder="1" applyAlignment="1">
      <alignment horizontal="center" vertical="center"/>
    </xf>
    <xf numFmtId="2" fontId="9" fillId="4" borderId="46" xfId="0" applyNumberFormat="1" applyFont="1" applyFill="1" applyBorder="1" applyAlignment="1">
      <alignment horizontal="center" vertical="center"/>
    </xf>
    <xf numFmtId="2" fontId="9" fillId="4" borderId="60" xfId="0" applyNumberFormat="1" applyFont="1" applyFill="1" applyBorder="1" applyAlignment="1">
      <alignment horizontal="center" vertical="center"/>
    </xf>
    <xf numFmtId="2" fontId="9" fillId="4" borderId="36" xfId="0" applyNumberFormat="1" applyFont="1" applyFill="1" applyBorder="1" applyAlignment="1">
      <alignment horizontal="center" vertical="center"/>
    </xf>
    <xf numFmtId="2" fontId="9" fillId="4" borderId="0" xfId="0" applyNumberFormat="1" applyFont="1" applyFill="1" applyAlignment="1">
      <alignment horizontal="center" vertical="center"/>
    </xf>
    <xf numFmtId="2" fontId="9" fillId="4" borderId="61" xfId="0" applyNumberFormat="1" applyFont="1" applyFill="1" applyBorder="1" applyAlignment="1">
      <alignment horizontal="center" vertical="center"/>
    </xf>
    <xf numFmtId="2" fontId="9" fillId="4" borderId="35" xfId="0" applyNumberFormat="1" applyFont="1" applyFill="1" applyBorder="1" applyAlignment="1">
      <alignment horizontal="center" vertical="center"/>
    </xf>
    <xf numFmtId="2" fontId="9" fillId="4" borderId="52" xfId="0" applyNumberFormat="1" applyFont="1" applyFill="1" applyBorder="1" applyAlignment="1">
      <alignment horizontal="center" vertical="center"/>
    </xf>
    <xf numFmtId="2" fontId="9" fillId="4" borderId="40" xfId="0" applyNumberFormat="1" applyFont="1" applyFill="1" applyBorder="1" applyAlignment="1">
      <alignment horizontal="center" vertical="center"/>
    </xf>
    <xf numFmtId="2" fontId="9" fillId="4" borderId="72" xfId="0" applyNumberFormat="1" applyFont="1" applyFill="1" applyBorder="1" applyAlignment="1">
      <alignment horizontal="center" vertical="center"/>
    </xf>
    <xf numFmtId="2" fontId="18" fillId="4" borderId="17" xfId="0" applyNumberFormat="1" applyFont="1" applyFill="1" applyBorder="1" applyAlignment="1">
      <alignment horizontal="center" vertical="center"/>
    </xf>
    <xf numFmtId="2" fontId="18" fillId="4" borderId="19" xfId="0" applyNumberFormat="1" applyFont="1" applyFill="1" applyBorder="1" applyAlignment="1">
      <alignment horizontal="center" vertical="center"/>
    </xf>
    <xf numFmtId="2" fontId="18" fillId="4" borderId="31" xfId="0" applyNumberFormat="1" applyFont="1" applyFill="1" applyBorder="1" applyAlignment="1">
      <alignment horizontal="center" vertical="center"/>
    </xf>
    <xf numFmtId="2" fontId="18" fillId="4" borderId="32" xfId="0" applyNumberFormat="1" applyFont="1" applyFill="1" applyBorder="1" applyAlignment="1">
      <alignment horizontal="center" vertical="center"/>
    </xf>
    <xf numFmtId="2" fontId="18" fillId="4" borderId="33" xfId="0" applyNumberFormat="1" applyFont="1" applyFill="1" applyBorder="1" applyAlignment="1">
      <alignment horizontal="center" vertical="center"/>
    </xf>
    <xf numFmtId="2" fontId="18" fillId="4" borderId="55" xfId="0" applyNumberFormat="1" applyFont="1" applyFill="1" applyBorder="1" applyAlignment="1">
      <alignment horizontal="center" vertical="center"/>
    </xf>
    <xf numFmtId="2" fontId="9" fillId="4" borderId="78" xfId="0" applyNumberFormat="1" applyFont="1" applyFill="1" applyBorder="1" applyAlignment="1">
      <alignment horizontal="center" vertical="center"/>
    </xf>
    <xf numFmtId="49" fontId="10" fillId="4" borderId="21" xfId="1" applyNumberFormat="1" applyFont="1" applyFill="1" applyBorder="1" applyAlignment="1">
      <alignment horizontal="left" vertical="center" wrapText="1"/>
    </xf>
    <xf numFmtId="49" fontId="10" fillId="4" borderId="22" xfId="1" applyNumberFormat="1" applyFont="1" applyFill="1" applyBorder="1" applyAlignment="1">
      <alignment horizontal="left" vertical="center" wrapText="1"/>
    </xf>
    <xf numFmtId="49" fontId="10" fillId="4" borderId="53" xfId="1" applyNumberFormat="1" applyFont="1" applyFill="1" applyBorder="1" applyAlignment="1">
      <alignment horizontal="left" vertical="center" wrapText="1"/>
    </xf>
    <xf numFmtId="49" fontId="11" fillId="4" borderId="65" xfId="1" applyNumberFormat="1" applyFont="1" applyFill="1" applyBorder="1" applyAlignment="1">
      <alignment horizontal="center" vertical="center" wrapText="1"/>
    </xf>
    <xf numFmtId="0" fontId="11" fillId="4" borderId="73" xfId="0" applyFont="1" applyFill="1" applyBorder="1" applyAlignment="1">
      <alignment horizontal="center" vertical="center" wrapText="1"/>
    </xf>
    <xf numFmtId="2" fontId="9" fillId="4" borderId="21" xfId="0" applyNumberFormat="1" applyFont="1" applyFill="1" applyBorder="1" applyAlignment="1">
      <alignment horizontal="center" vertical="center"/>
    </xf>
    <xf numFmtId="2" fontId="9" fillId="4" borderId="79" xfId="0" applyNumberFormat="1" applyFont="1" applyFill="1" applyBorder="1" applyAlignment="1">
      <alignment horizontal="center" vertical="center"/>
    </xf>
    <xf numFmtId="2" fontId="10" fillId="4" borderId="60" xfId="0" applyNumberFormat="1" applyFont="1" applyFill="1" applyBorder="1" applyAlignment="1">
      <alignment horizontal="center" vertical="center" wrapText="1"/>
    </xf>
    <xf numFmtId="2" fontId="10" fillId="4" borderId="61" xfId="0" applyNumberFormat="1" applyFont="1" applyFill="1" applyBorder="1" applyAlignment="1">
      <alignment horizontal="center" vertical="center" wrapText="1"/>
    </xf>
    <xf numFmtId="2" fontId="9" fillId="4" borderId="48" xfId="0" applyNumberFormat="1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top" wrapText="1" readingOrder="1"/>
    </xf>
    <xf numFmtId="0" fontId="2" fillId="4" borderId="1" xfId="0" applyFont="1" applyFill="1" applyBorder="1" applyAlignment="1">
      <alignment horizontal="center" vertical="top" wrapText="1" readingOrder="1"/>
    </xf>
    <xf numFmtId="0" fontId="2" fillId="4" borderId="18" xfId="0" applyFont="1" applyFill="1" applyBorder="1" applyAlignment="1">
      <alignment horizontal="center" vertical="top" wrapText="1" readingOrder="1"/>
    </xf>
    <xf numFmtId="0" fontId="8" fillId="4" borderId="20" xfId="0" applyFont="1" applyFill="1" applyBorder="1" applyAlignment="1">
      <alignment horizontal="center" vertical="center" wrapText="1"/>
    </xf>
    <xf numFmtId="0" fontId="8" fillId="4" borderId="32" xfId="0" applyFont="1" applyFill="1" applyBorder="1" applyAlignment="1">
      <alignment horizontal="center" vertical="center" wrapText="1"/>
    </xf>
    <xf numFmtId="0" fontId="8" fillId="4" borderId="38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19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18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49" fontId="10" fillId="4" borderId="21" xfId="3" applyNumberFormat="1" applyFont="1" applyFill="1" applyBorder="1" applyAlignment="1">
      <alignment horizontal="left" vertical="center"/>
    </xf>
    <xf numFmtId="49" fontId="10" fillId="4" borderId="22" xfId="3" applyNumberFormat="1" applyFont="1" applyFill="1" applyBorder="1" applyAlignment="1">
      <alignment horizontal="left" vertical="center"/>
    </xf>
    <xf numFmtId="0" fontId="7" fillId="3" borderId="59" xfId="0" applyFont="1" applyFill="1" applyBorder="1" applyAlignment="1">
      <alignment horizontal="center" vertical="center" wrapText="1" readingOrder="1"/>
    </xf>
    <xf numFmtId="0" fontId="7" fillId="3" borderId="60" xfId="0" applyFont="1" applyFill="1" applyBorder="1" applyAlignment="1">
      <alignment horizontal="center" vertical="center" wrapText="1" readingOrder="1"/>
    </xf>
    <xf numFmtId="0" fontId="7" fillId="3" borderId="67" xfId="0" applyFont="1" applyFill="1" applyBorder="1" applyAlignment="1">
      <alignment horizontal="center" vertical="center" wrapText="1" readingOrder="1"/>
    </xf>
    <xf numFmtId="0" fontId="9" fillId="2" borderId="13" xfId="0" applyFont="1" applyFill="1" applyBorder="1" applyAlignment="1">
      <alignment horizontal="center" vertical="top" wrapText="1" readingOrder="1"/>
    </xf>
    <xf numFmtId="0" fontId="9" fillId="2" borderId="14" xfId="0" applyFont="1" applyFill="1" applyBorder="1" applyAlignment="1">
      <alignment horizontal="center" vertical="top" wrapText="1" readingOrder="1"/>
    </xf>
    <xf numFmtId="0" fontId="9" fillId="2" borderId="60" xfId="0" applyFont="1" applyFill="1" applyBorder="1" applyAlignment="1">
      <alignment horizontal="center" vertical="top" wrapText="1" readingOrder="1"/>
    </xf>
    <xf numFmtId="0" fontId="9" fillId="2" borderId="15" xfId="0" applyFont="1" applyFill="1" applyBorder="1" applyAlignment="1">
      <alignment horizontal="center" vertical="top" wrapText="1" readingOrder="1"/>
    </xf>
    <xf numFmtId="0" fontId="10" fillId="6" borderId="13" xfId="0" applyFont="1" applyFill="1" applyBorder="1" applyAlignment="1">
      <alignment horizontal="center" vertical="center" wrapText="1"/>
    </xf>
    <xf numFmtId="0" fontId="10" fillId="6" borderId="14" xfId="0" applyFont="1" applyFill="1" applyBorder="1" applyAlignment="1">
      <alignment horizontal="center" vertical="center" wrapText="1"/>
    </xf>
    <xf numFmtId="0" fontId="10" fillId="6" borderId="61" xfId="0" applyFont="1" applyFill="1" applyBorder="1" applyAlignment="1">
      <alignment horizontal="center" vertical="center" wrapText="1"/>
    </xf>
    <xf numFmtId="0" fontId="10" fillId="6" borderId="15" xfId="0" applyFont="1" applyFill="1" applyBorder="1" applyAlignment="1">
      <alignment horizontal="center" vertical="center" wrapText="1"/>
    </xf>
    <xf numFmtId="0" fontId="1" fillId="4" borderId="20" xfId="0" applyFont="1" applyFill="1" applyBorder="1" applyAlignment="1">
      <alignment horizontal="center" vertical="center" wrapText="1"/>
    </xf>
    <xf numFmtId="0" fontId="1" fillId="4" borderId="38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16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horizontal="center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1" fillId="4" borderId="22" xfId="0" applyFont="1" applyFill="1" applyBorder="1" applyAlignment="1">
      <alignment horizontal="center" vertical="center" wrapText="1"/>
    </xf>
    <xf numFmtId="0" fontId="10" fillId="4" borderId="2" xfId="5" applyFont="1" applyFill="1" applyBorder="1" applyAlignment="1">
      <alignment horizontal="left" vertical="center" wrapText="1"/>
    </xf>
    <xf numFmtId="0" fontId="10" fillId="4" borderId="1" xfId="5" applyFont="1" applyFill="1" applyBorder="1" applyAlignment="1">
      <alignment horizontal="left" vertical="center" wrapText="1"/>
    </xf>
    <xf numFmtId="0" fontId="10" fillId="4" borderId="3" xfId="5" applyFont="1" applyFill="1" applyBorder="1" applyAlignment="1">
      <alignment horizontal="left" vertical="center" wrapText="1"/>
    </xf>
    <xf numFmtId="0" fontId="3" fillId="0" borderId="0" xfId="0" applyFont="1" applyAlignment="1">
      <alignment horizontal="right" vertical="top" wrapText="1" readingOrder="1"/>
    </xf>
    <xf numFmtId="0" fontId="2" fillId="4" borderId="10" xfId="0" applyFont="1" applyFill="1" applyBorder="1" applyAlignment="1">
      <alignment horizontal="center" vertical="top" wrapText="1" readingOrder="1"/>
    </xf>
    <xf numFmtId="0" fontId="2" fillId="4" borderId="17" xfId="0" applyFont="1" applyFill="1" applyBorder="1" applyAlignment="1">
      <alignment horizontal="center" vertical="top" wrapText="1" readingOrder="1"/>
    </xf>
    <xf numFmtId="0" fontId="2" fillId="4" borderId="11" xfId="0" applyFont="1" applyFill="1" applyBorder="1" applyAlignment="1">
      <alignment horizontal="center" vertical="top" wrapText="1" readingOrder="1"/>
    </xf>
    <xf numFmtId="0" fontId="2" fillId="4" borderId="12" xfId="0" applyFont="1" applyFill="1" applyBorder="1" applyAlignment="1">
      <alignment horizontal="center" vertical="top" wrapText="1" readingOrder="1"/>
    </xf>
    <xf numFmtId="0" fontId="2" fillId="4" borderId="2" xfId="0" applyFont="1" applyFill="1" applyBorder="1" applyAlignment="1">
      <alignment horizontal="center" vertical="top" wrapText="1" readingOrder="1"/>
    </xf>
    <xf numFmtId="0" fontId="2" fillId="4" borderId="3" xfId="0" applyFont="1" applyFill="1" applyBorder="1" applyAlignment="1">
      <alignment horizontal="center" vertical="top" wrapText="1" readingOrder="1"/>
    </xf>
    <xf numFmtId="0" fontId="10" fillId="4" borderId="19" xfId="5" applyFont="1" applyFill="1" applyBorder="1" applyAlignment="1">
      <alignment horizontal="left" vertical="center" wrapText="1"/>
    </xf>
    <xf numFmtId="49" fontId="10" fillId="4" borderId="19" xfId="3" applyNumberFormat="1" applyFont="1" applyFill="1" applyBorder="1" applyAlignment="1">
      <alignment vertical="center" wrapText="1"/>
    </xf>
    <xf numFmtId="49" fontId="10" fillId="4" borderId="1" xfId="3" applyNumberFormat="1" applyFont="1" applyFill="1" applyBorder="1" applyAlignment="1">
      <alignment vertical="center" wrapText="1"/>
    </xf>
    <xf numFmtId="49" fontId="10" fillId="4" borderId="18" xfId="3" applyNumberFormat="1" applyFont="1" applyFill="1" applyBorder="1" applyAlignment="1">
      <alignment vertical="center" wrapText="1"/>
    </xf>
    <xf numFmtId="49" fontId="10" fillId="4" borderId="19" xfId="1" applyNumberFormat="1" applyFont="1" applyFill="1" applyBorder="1" applyAlignment="1">
      <alignment vertical="center" wrapText="1"/>
    </xf>
    <xf numFmtId="49" fontId="10" fillId="4" borderId="18" xfId="1" applyNumberFormat="1" applyFont="1" applyFill="1" applyBorder="1" applyAlignment="1">
      <alignment vertical="center" wrapText="1"/>
    </xf>
    <xf numFmtId="0" fontId="10" fillId="4" borderId="10" xfId="0" applyFont="1" applyFill="1" applyBorder="1" applyAlignment="1">
      <alignment horizontal="center" vertical="center" textRotation="90" wrapText="1"/>
    </xf>
    <xf numFmtId="0" fontId="10" fillId="4" borderId="32" xfId="0" applyFont="1" applyFill="1" applyBorder="1" applyAlignment="1">
      <alignment horizontal="center" vertical="center" textRotation="90" wrapText="1"/>
    </xf>
    <xf numFmtId="0" fontId="10" fillId="4" borderId="12" xfId="0" applyFont="1" applyFill="1" applyBorder="1" applyAlignment="1">
      <alignment horizontal="center" vertical="center" textRotation="90" wrapText="1"/>
    </xf>
    <xf numFmtId="49" fontId="10" fillId="4" borderId="2" xfId="2" applyNumberFormat="1" applyFont="1" applyFill="1" applyBorder="1" applyAlignment="1">
      <alignment vertical="center" wrapText="1"/>
    </xf>
    <xf numFmtId="49" fontId="10" fillId="4" borderId="1" xfId="2" applyNumberFormat="1" applyFont="1" applyFill="1" applyBorder="1" applyAlignment="1">
      <alignment vertical="center" wrapText="1"/>
    </xf>
    <xf numFmtId="49" fontId="10" fillId="4" borderId="3" xfId="2" applyNumberFormat="1" applyFont="1" applyFill="1" applyBorder="1" applyAlignment="1">
      <alignment vertical="center" wrapText="1"/>
    </xf>
    <xf numFmtId="0" fontId="14" fillId="7" borderId="17" xfId="0" applyFont="1" applyFill="1" applyBorder="1" applyAlignment="1">
      <alignment horizontal="center" vertical="center" textRotation="90" wrapText="1"/>
    </xf>
    <xf numFmtId="0" fontId="14" fillId="7" borderId="16" xfId="0" applyFont="1" applyFill="1" applyBorder="1" applyAlignment="1">
      <alignment horizontal="center" vertical="center" textRotation="90" wrapText="1"/>
    </xf>
    <xf numFmtId="0" fontId="14" fillId="7" borderId="11" xfId="0" applyFont="1" applyFill="1" applyBorder="1" applyAlignment="1">
      <alignment horizontal="center" vertical="center" textRotation="90" wrapText="1"/>
    </xf>
    <xf numFmtId="0" fontId="1" fillId="4" borderId="33" xfId="0" applyFont="1" applyFill="1" applyBorder="1" applyAlignment="1">
      <alignment horizontal="center" vertical="center" wrapText="1"/>
    </xf>
    <xf numFmtId="0" fontId="1" fillId="4" borderId="32" xfId="0" applyFont="1" applyFill="1" applyBorder="1" applyAlignment="1">
      <alignment horizontal="center" vertical="center" wrapText="1"/>
    </xf>
    <xf numFmtId="0" fontId="10" fillId="4" borderId="18" xfId="5" applyFont="1" applyFill="1" applyBorder="1" applyAlignment="1">
      <alignment horizontal="left" vertical="center" wrapText="1"/>
    </xf>
    <xf numFmtId="0" fontId="16" fillId="4" borderId="33" xfId="0" applyFont="1" applyFill="1" applyBorder="1" applyAlignment="1">
      <alignment horizontal="center" vertical="center" wrapText="1"/>
    </xf>
    <xf numFmtId="0" fontId="16" fillId="4" borderId="22" xfId="0" applyFont="1" applyFill="1" applyBorder="1" applyAlignment="1">
      <alignment horizontal="center" vertical="center" wrapText="1"/>
    </xf>
    <xf numFmtId="0" fontId="14" fillId="4" borderId="20" xfId="0" applyFont="1" applyFill="1" applyBorder="1" applyAlignment="1">
      <alignment horizontal="center" vertical="center" textRotation="90" wrapText="1"/>
    </xf>
    <xf numFmtId="0" fontId="14" fillId="4" borderId="32" xfId="0" applyFont="1" applyFill="1" applyBorder="1" applyAlignment="1">
      <alignment horizontal="center" vertical="center" textRotation="90" wrapText="1"/>
    </xf>
    <xf numFmtId="0" fontId="14" fillId="4" borderId="38" xfId="0" applyFont="1" applyFill="1" applyBorder="1" applyAlignment="1">
      <alignment horizontal="center" vertical="center" textRotation="90" wrapText="1"/>
    </xf>
    <xf numFmtId="0" fontId="8" fillId="4" borderId="21" xfId="0" applyFont="1" applyFill="1" applyBorder="1" applyAlignment="1">
      <alignment horizontal="center" vertical="center" wrapText="1"/>
    </xf>
    <xf numFmtId="0" fontId="8" fillId="4" borderId="33" xfId="0" applyFont="1" applyFill="1" applyBorder="1" applyAlignment="1">
      <alignment horizontal="center" vertical="center" wrapText="1"/>
    </xf>
    <xf numFmtId="0" fontId="8" fillId="4" borderId="22" xfId="0" applyFont="1" applyFill="1" applyBorder="1" applyAlignment="1">
      <alignment horizontal="center" vertical="center" wrapText="1"/>
    </xf>
    <xf numFmtId="0" fontId="10" fillId="4" borderId="21" xfId="0" applyFont="1" applyFill="1" applyBorder="1" applyAlignment="1">
      <alignment horizontal="left" vertical="center" wrapText="1"/>
    </xf>
    <xf numFmtId="0" fontId="10" fillId="4" borderId="33" xfId="0" applyFont="1" applyFill="1" applyBorder="1" applyAlignment="1">
      <alignment horizontal="left" vertical="center" wrapText="1"/>
    </xf>
    <xf numFmtId="0" fontId="10" fillId="4" borderId="22" xfId="0" applyFont="1" applyFill="1" applyBorder="1" applyAlignment="1">
      <alignment horizontal="left" vertical="center" wrapText="1"/>
    </xf>
    <xf numFmtId="0" fontId="10" fillId="4" borderId="11" xfId="0" applyFont="1" applyFill="1" applyBorder="1" applyAlignment="1">
      <alignment horizontal="center" vertical="center" textRotation="90" wrapText="1"/>
    </xf>
    <xf numFmtId="49" fontId="10" fillId="4" borderId="19" xfId="4" applyNumberFormat="1" applyFont="1" applyFill="1" applyBorder="1" applyAlignment="1">
      <alignment vertical="center" wrapText="1"/>
    </xf>
    <xf numFmtId="49" fontId="10" fillId="4" borderId="1" xfId="4" applyNumberFormat="1" applyFont="1" applyFill="1" applyBorder="1" applyAlignment="1">
      <alignment vertical="center" wrapText="1"/>
    </xf>
    <xf numFmtId="49" fontId="10" fillId="4" borderId="18" xfId="4" applyNumberFormat="1" applyFont="1" applyFill="1" applyBorder="1" applyAlignment="1">
      <alignment vertical="center" wrapText="1"/>
    </xf>
    <xf numFmtId="49" fontId="10" fillId="4" borderId="2" xfId="4" applyNumberFormat="1" applyFont="1" applyFill="1" applyBorder="1" applyAlignment="1">
      <alignment horizontal="left" vertical="center" wrapText="1"/>
    </xf>
    <xf numFmtId="49" fontId="10" fillId="4" borderId="1" xfId="4" applyNumberFormat="1" applyFont="1" applyFill="1" applyBorder="1" applyAlignment="1">
      <alignment horizontal="left" vertical="center" wrapText="1"/>
    </xf>
    <xf numFmtId="49" fontId="10" fillId="4" borderId="3" xfId="4" applyNumberFormat="1" applyFont="1" applyFill="1" applyBorder="1" applyAlignment="1">
      <alignment horizontal="left" vertical="center" wrapText="1"/>
    </xf>
    <xf numFmtId="49" fontId="10" fillId="4" borderId="21" xfId="3" applyNumberFormat="1" applyFont="1" applyFill="1" applyBorder="1" applyAlignment="1">
      <alignment vertical="center"/>
    </xf>
    <xf numFmtId="49" fontId="10" fillId="4" borderId="22" xfId="3" applyNumberFormat="1" applyFont="1" applyFill="1" applyBorder="1" applyAlignment="1">
      <alignment vertical="center"/>
    </xf>
    <xf numFmtId="49" fontId="10" fillId="4" borderId="3" xfId="1" applyNumberFormat="1" applyFont="1" applyFill="1" applyBorder="1" applyAlignment="1">
      <alignment vertical="center" wrapText="1"/>
    </xf>
    <xf numFmtId="49" fontId="10" fillId="4" borderId="2" xfId="4" applyNumberFormat="1" applyFont="1" applyFill="1" applyBorder="1" applyAlignment="1">
      <alignment vertical="center" wrapText="1"/>
    </xf>
    <xf numFmtId="49" fontId="10" fillId="4" borderId="3" xfId="4" applyNumberFormat="1" applyFont="1" applyFill="1" applyBorder="1" applyAlignment="1">
      <alignment vertical="center" wrapText="1"/>
    </xf>
    <xf numFmtId="49" fontId="10" fillId="4" borderId="21" xfId="1" applyNumberFormat="1" applyFont="1" applyFill="1" applyBorder="1" applyAlignment="1">
      <alignment horizontal="left" vertical="center" wrapText="1"/>
    </xf>
    <xf numFmtId="49" fontId="10" fillId="4" borderId="22" xfId="1" applyNumberFormat="1" applyFont="1" applyFill="1" applyBorder="1" applyAlignment="1">
      <alignment horizontal="left" vertical="center" wrapText="1"/>
    </xf>
    <xf numFmtId="49" fontId="10" fillId="4" borderId="2" xfId="1" applyNumberFormat="1" applyFont="1" applyFill="1" applyBorder="1" applyAlignment="1">
      <alignment vertical="center" wrapText="1"/>
    </xf>
    <xf numFmtId="49" fontId="10" fillId="4" borderId="1" xfId="1" applyNumberFormat="1" applyFont="1" applyFill="1" applyBorder="1" applyAlignment="1">
      <alignment vertical="center" wrapText="1"/>
    </xf>
    <xf numFmtId="49" fontId="10" fillId="4" borderId="33" xfId="1" applyNumberFormat="1" applyFont="1" applyFill="1" applyBorder="1" applyAlignment="1">
      <alignment horizontal="left" vertical="center" wrapText="1"/>
    </xf>
    <xf numFmtId="0" fontId="10" fillId="4" borderId="17" xfId="0" applyFont="1" applyFill="1" applyBorder="1" applyAlignment="1">
      <alignment horizontal="center" vertical="center" textRotation="90" wrapText="1"/>
    </xf>
    <xf numFmtId="0" fontId="10" fillId="4" borderId="16" xfId="0" applyFont="1" applyFill="1" applyBorder="1" applyAlignment="1">
      <alignment horizontal="center" vertical="center" textRotation="90" wrapText="1"/>
    </xf>
    <xf numFmtId="49" fontId="10" fillId="4" borderId="2" xfId="3" applyNumberFormat="1" applyFont="1" applyFill="1" applyBorder="1" applyAlignment="1">
      <alignment vertical="center" wrapText="1"/>
    </xf>
    <xf numFmtId="49" fontId="10" fillId="4" borderId="33" xfId="3" applyNumberFormat="1" applyFont="1" applyFill="1" applyBorder="1" applyAlignment="1">
      <alignment vertical="center" wrapText="1"/>
    </xf>
    <xf numFmtId="49" fontId="10" fillId="4" borderId="3" xfId="3" applyNumberFormat="1" applyFont="1" applyFill="1" applyBorder="1" applyAlignment="1">
      <alignment vertical="center" wrapText="1"/>
    </xf>
    <xf numFmtId="49" fontId="10" fillId="4" borderId="19" xfId="2" applyNumberFormat="1" applyFont="1" applyFill="1" applyBorder="1" applyAlignment="1">
      <alignment vertical="center" wrapText="1"/>
    </xf>
    <xf numFmtId="49" fontId="10" fillId="4" borderId="18" xfId="2" applyNumberFormat="1" applyFont="1" applyFill="1" applyBorder="1" applyAlignment="1">
      <alignment vertical="center" wrapText="1"/>
    </xf>
    <xf numFmtId="49" fontId="10" fillId="4" borderId="21" xfId="3" applyNumberFormat="1" applyFont="1" applyFill="1" applyBorder="1" applyAlignment="1">
      <alignment horizontal="left" vertical="center" wrapText="1"/>
    </xf>
    <xf numFmtId="49" fontId="10" fillId="4" borderId="33" xfId="3" applyNumberFormat="1" applyFont="1" applyFill="1" applyBorder="1" applyAlignment="1">
      <alignment horizontal="left" vertical="center" wrapText="1"/>
    </xf>
    <xf numFmtId="49" fontId="10" fillId="4" borderId="22" xfId="3" applyNumberFormat="1" applyFont="1" applyFill="1" applyBorder="1" applyAlignment="1">
      <alignment horizontal="left" vertical="center" wrapText="1"/>
    </xf>
    <xf numFmtId="49" fontId="10" fillId="4" borderId="19" xfId="4" applyNumberFormat="1" applyFont="1" applyFill="1" applyBorder="1" applyAlignment="1">
      <alignment horizontal="left" vertical="center" wrapText="1"/>
    </xf>
    <xf numFmtId="49" fontId="10" fillId="4" borderId="33" xfId="2" applyNumberFormat="1" applyFont="1" applyFill="1" applyBorder="1" applyAlignment="1">
      <alignment horizontal="left" vertical="center" wrapText="1"/>
    </xf>
    <xf numFmtId="49" fontId="17" fillId="4" borderId="33" xfId="2" applyNumberFormat="1" applyFont="1" applyFill="1" applyBorder="1" applyAlignment="1">
      <alignment horizontal="left" vertical="center" wrapText="1"/>
    </xf>
    <xf numFmtId="49" fontId="17" fillId="4" borderId="22" xfId="2" applyNumberFormat="1" applyFont="1" applyFill="1" applyBorder="1" applyAlignment="1">
      <alignment horizontal="left" vertical="center" wrapText="1"/>
    </xf>
    <xf numFmtId="49" fontId="10" fillId="4" borderId="2" xfId="3" applyNumberFormat="1" applyFont="1" applyFill="1" applyBorder="1" applyAlignment="1">
      <alignment vertical="center"/>
    </xf>
    <xf numFmtId="49" fontId="10" fillId="4" borderId="1" xfId="3" applyNumberFormat="1" applyFont="1" applyFill="1" applyBorder="1" applyAlignment="1">
      <alignment vertical="center"/>
    </xf>
    <xf numFmtId="49" fontId="10" fillId="4" borderId="3" xfId="3" applyNumberFormat="1" applyFont="1" applyFill="1" applyBorder="1" applyAlignment="1">
      <alignment vertical="center"/>
    </xf>
    <xf numFmtId="0" fontId="10" fillId="4" borderId="12" xfId="0" applyFont="1" applyFill="1" applyBorder="1" applyAlignment="1">
      <alignment horizontal="center" vertical="center" textRotation="89" wrapText="1"/>
    </xf>
    <xf numFmtId="0" fontId="10" fillId="4" borderId="20" xfId="0" applyFont="1" applyFill="1" applyBorder="1" applyAlignment="1">
      <alignment horizontal="center" vertical="center" textRotation="89" wrapText="1"/>
    </xf>
    <xf numFmtId="0" fontId="10" fillId="4" borderId="38" xfId="0" applyFont="1" applyFill="1" applyBorder="1" applyAlignment="1">
      <alignment horizontal="center" vertical="center" textRotation="89" wrapText="1"/>
    </xf>
    <xf numFmtId="0" fontId="12" fillId="0" borderId="0" xfId="0" applyFont="1" applyAlignment="1">
      <alignment horizontal="right" vertical="top" wrapText="1" readingOrder="1"/>
    </xf>
    <xf numFmtId="0" fontId="14" fillId="4" borderId="10" xfId="0" applyFont="1" applyFill="1" applyBorder="1" applyAlignment="1">
      <alignment horizontal="center" vertical="center" textRotation="90" wrapText="1"/>
    </xf>
    <xf numFmtId="0" fontId="15" fillId="4" borderId="11" xfId="0" applyFont="1" applyFill="1" applyBorder="1" applyAlignment="1">
      <alignment horizontal="center" vertical="center" textRotation="90" wrapText="1"/>
    </xf>
    <xf numFmtId="0" fontId="15" fillId="4" borderId="16" xfId="0" applyFont="1" applyFill="1" applyBorder="1" applyAlignment="1">
      <alignment horizontal="center" vertical="center" textRotation="90" wrapText="1"/>
    </xf>
    <xf numFmtId="0" fontId="15" fillId="4" borderId="12" xfId="0" applyFont="1" applyFill="1" applyBorder="1" applyAlignment="1">
      <alignment horizontal="center" vertical="center" textRotation="90" wrapText="1"/>
    </xf>
    <xf numFmtId="49" fontId="10" fillId="4" borderId="33" xfId="4" applyNumberFormat="1" applyFont="1" applyFill="1" applyBorder="1" applyAlignment="1">
      <alignment vertical="center" wrapText="1"/>
    </xf>
    <xf numFmtId="49" fontId="10" fillId="4" borderId="22" xfId="4" applyNumberFormat="1" applyFont="1" applyFill="1" applyBorder="1" applyAlignment="1">
      <alignment vertical="center" wrapText="1"/>
    </xf>
    <xf numFmtId="0" fontId="9" fillId="2" borderId="13" xfId="0" applyFont="1" applyFill="1" applyBorder="1" applyAlignment="1">
      <alignment horizontal="left" vertical="top" wrapText="1" readingOrder="1"/>
    </xf>
    <xf numFmtId="0" fontId="9" fillId="2" borderId="14" xfId="0" applyFont="1" applyFill="1" applyBorder="1" applyAlignment="1">
      <alignment horizontal="left" vertical="top" wrapText="1" readingOrder="1"/>
    </xf>
    <xf numFmtId="0" fontId="9" fillId="2" borderId="15" xfId="0" applyFont="1" applyFill="1" applyBorder="1" applyAlignment="1">
      <alignment horizontal="left" vertical="top" wrapText="1" readingOrder="1"/>
    </xf>
    <xf numFmtId="0" fontId="15" fillId="4" borderId="32" xfId="0" applyFont="1" applyFill="1" applyBorder="1" applyAlignment="1">
      <alignment horizontal="center" vertical="center" textRotation="90" wrapText="1"/>
    </xf>
    <xf numFmtId="0" fontId="2" fillId="4" borderId="21" xfId="0" applyFont="1" applyFill="1" applyBorder="1" applyAlignment="1">
      <alignment horizontal="center" vertical="top" wrapText="1" readingOrder="1"/>
    </xf>
    <xf numFmtId="0" fontId="2" fillId="4" borderId="33" xfId="0" applyFont="1" applyFill="1" applyBorder="1" applyAlignment="1">
      <alignment horizontal="center" vertical="top" wrapText="1" readingOrder="1"/>
    </xf>
    <xf numFmtId="0" fontId="10" fillId="4" borderId="21" xfId="5" applyFont="1" applyFill="1" applyBorder="1" applyAlignment="1">
      <alignment horizontal="left" vertical="center" wrapText="1"/>
    </xf>
    <xf numFmtId="0" fontId="10" fillId="4" borderId="33" xfId="5" applyFont="1" applyFill="1" applyBorder="1" applyAlignment="1">
      <alignment horizontal="left" vertical="center" wrapText="1"/>
    </xf>
    <xf numFmtId="49" fontId="10" fillId="4" borderId="21" xfId="4" applyNumberFormat="1" applyFont="1" applyFill="1" applyBorder="1" applyAlignment="1">
      <alignment horizontal="left" vertical="center" wrapText="1"/>
    </xf>
    <xf numFmtId="49" fontId="10" fillId="4" borderId="22" xfId="4" applyNumberFormat="1" applyFont="1" applyFill="1" applyBorder="1" applyAlignment="1">
      <alignment horizontal="left" vertical="center" wrapText="1"/>
    </xf>
    <xf numFmtId="0" fontId="14" fillId="4" borderId="11" xfId="0" applyFont="1" applyFill="1" applyBorder="1" applyAlignment="1">
      <alignment horizontal="center" vertical="center" textRotation="90" wrapText="1"/>
    </xf>
    <xf numFmtId="0" fontId="14" fillId="4" borderId="16" xfId="0" applyFont="1" applyFill="1" applyBorder="1" applyAlignment="1">
      <alignment horizontal="center" vertical="center" textRotation="90" wrapText="1"/>
    </xf>
    <xf numFmtId="0" fontId="14" fillId="4" borderId="12" xfId="0" applyFont="1" applyFill="1" applyBorder="1" applyAlignment="1">
      <alignment horizontal="center" vertical="center" textRotation="90" wrapText="1"/>
    </xf>
    <xf numFmtId="49" fontId="10" fillId="4" borderId="2" xfId="2" applyNumberFormat="1" applyFont="1" applyFill="1" applyBorder="1" applyAlignment="1">
      <alignment horizontal="left" vertical="center" wrapText="1"/>
    </xf>
    <xf numFmtId="49" fontId="10" fillId="4" borderId="1" xfId="2" applyNumberFormat="1" applyFont="1" applyFill="1" applyBorder="1" applyAlignment="1">
      <alignment horizontal="left" vertical="center" wrapText="1"/>
    </xf>
    <xf numFmtId="49" fontId="10" fillId="4" borderId="18" xfId="2" applyNumberFormat="1" applyFont="1" applyFill="1" applyBorder="1" applyAlignment="1">
      <alignment horizontal="left" vertical="center" wrapText="1"/>
    </xf>
    <xf numFmtId="49" fontId="10" fillId="4" borderId="3" xfId="2" applyNumberFormat="1" applyFont="1" applyFill="1" applyBorder="1" applyAlignment="1">
      <alignment horizontal="left" vertical="center" wrapText="1"/>
    </xf>
    <xf numFmtId="0" fontId="14" fillId="7" borderId="10" xfId="0" applyFont="1" applyFill="1" applyBorder="1" applyAlignment="1">
      <alignment horizontal="center" vertical="center" textRotation="90" wrapText="1"/>
    </xf>
    <xf numFmtId="0" fontId="14" fillId="7" borderId="12" xfId="0" applyFont="1" applyFill="1" applyBorder="1" applyAlignment="1">
      <alignment horizontal="center" vertical="center" textRotation="90" wrapText="1"/>
    </xf>
    <xf numFmtId="49" fontId="10" fillId="4" borderId="2" xfId="1" applyNumberFormat="1" applyFont="1" applyFill="1" applyBorder="1" applyAlignment="1">
      <alignment horizontal="left" vertical="center" wrapText="1"/>
    </xf>
    <xf numFmtId="49" fontId="10" fillId="4" borderId="3" xfId="1" applyNumberFormat="1" applyFont="1" applyFill="1" applyBorder="1" applyAlignment="1">
      <alignment horizontal="left" vertical="center" wrapText="1"/>
    </xf>
    <xf numFmtId="0" fontId="10" fillId="6" borderId="13" xfId="0" applyFont="1" applyFill="1" applyBorder="1" applyAlignment="1">
      <alignment horizontal="left" vertical="center" wrapText="1"/>
    </xf>
    <xf numFmtId="0" fontId="10" fillId="6" borderId="14" xfId="0" applyFont="1" applyFill="1" applyBorder="1" applyAlignment="1">
      <alignment horizontal="left" vertical="center" wrapText="1"/>
    </xf>
    <xf numFmtId="0" fontId="10" fillId="6" borderId="15" xfId="0" applyFont="1" applyFill="1" applyBorder="1" applyAlignment="1">
      <alignment horizontal="left" vertical="center" wrapText="1"/>
    </xf>
    <xf numFmtId="0" fontId="8" fillId="4" borderId="20" xfId="0" applyFont="1" applyFill="1" applyBorder="1" applyAlignment="1">
      <alignment horizontal="center" vertical="center" textRotation="90" wrapText="1"/>
    </xf>
    <xf numFmtId="0" fontId="8" fillId="4" borderId="32" xfId="0" applyFont="1" applyFill="1" applyBorder="1" applyAlignment="1">
      <alignment horizontal="center" vertical="center" textRotation="90" wrapText="1"/>
    </xf>
    <xf numFmtId="0" fontId="8" fillId="4" borderId="38" xfId="0" applyFont="1" applyFill="1" applyBorder="1" applyAlignment="1">
      <alignment horizontal="center" vertical="center" textRotation="90" wrapText="1"/>
    </xf>
    <xf numFmtId="0" fontId="14" fillId="7" borderId="32" xfId="0" applyFont="1" applyFill="1" applyBorder="1" applyAlignment="1">
      <alignment horizontal="center" vertical="center" textRotation="90" wrapText="1"/>
    </xf>
    <xf numFmtId="0" fontId="14" fillId="7" borderId="38" xfId="0" applyFont="1" applyFill="1" applyBorder="1" applyAlignment="1">
      <alignment horizontal="center" vertical="center" textRotation="90" wrapText="1"/>
    </xf>
    <xf numFmtId="49" fontId="10" fillId="4" borderId="19" xfId="3" applyNumberFormat="1" applyFont="1" applyFill="1" applyBorder="1" applyAlignment="1">
      <alignment horizontal="left" vertical="center" wrapText="1"/>
    </xf>
    <xf numFmtId="49" fontId="10" fillId="4" borderId="1" xfId="3" applyNumberFormat="1" applyFont="1" applyFill="1" applyBorder="1" applyAlignment="1">
      <alignment horizontal="left" vertical="center" wrapText="1"/>
    </xf>
    <xf numFmtId="49" fontId="10" fillId="4" borderId="18" xfId="3" applyNumberFormat="1" applyFont="1" applyFill="1" applyBorder="1" applyAlignment="1">
      <alignment horizontal="left" vertical="center" wrapText="1"/>
    </xf>
    <xf numFmtId="0" fontId="15" fillId="4" borderId="20" xfId="0" applyFont="1" applyFill="1" applyBorder="1" applyAlignment="1">
      <alignment horizontal="center" vertical="center" textRotation="90" wrapText="1"/>
    </xf>
    <xf numFmtId="0" fontId="15" fillId="4" borderId="38" xfId="0" applyFont="1" applyFill="1" applyBorder="1" applyAlignment="1">
      <alignment horizontal="center" vertical="center" textRotation="90" wrapText="1"/>
    </xf>
    <xf numFmtId="0" fontId="15" fillId="4" borderId="20" xfId="0" applyFont="1" applyFill="1" applyBorder="1" applyAlignment="1">
      <alignment horizontal="center" vertical="center" wrapText="1"/>
    </xf>
    <xf numFmtId="0" fontId="15" fillId="4" borderId="32" xfId="0" applyFont="1" applyFill="1" applyBorder="1" applyAlignment="1">
      <alignment horizontal="center" vertical="center" wrapText="1"/>
    </xf>
    <xf numFmtId="49" fontId="10" fillId="4" borderId="33" xfId="4" applyNumberFormat="1" applyFont="1" applyFill="1" applyBorder="1" applyAlignment="1">
      <alignment horizontal="left" vertical="center" wrapText="1"/>
    </xf>
    <xf numFmtId="0" fontId="15" fillId="4" borderId="38" xfId="0" applyFont="1" applyFill="1" applyBorder="1" applyAlignment="1">
      <alignment horizontal="center" vertical="center" wrapText="1"/>
    </xf>
    <xf numFmtId="49" fontId="10" fillId="4" borderId="21" xfId="2" applyNumberFormat="1" applyFont="1" applyFill="1" applyBorder="1" applyAlignment="1">
      <alignment horizontal="left" vertical="center" wrapText="1"/>
    </xf>
    <xf numFmtId="49" fontId="10" fillId="4" borderId="22" xfId="2" applyNumberFormat="1" applyFont="1" applyFill="1" applyBorder="1" applyAlignment="1">
      <alignment horizontal="left" vertical="center" wrapText="1"/>
    </xf>
    <xf numFmtId="0" fontId="8" fillId="8" borderId="20" xfId="0" applyFont="1" applyFill="1" applyBorder="1" applyAlignment="1">
      <alignment horizontal="center" vertical="center" textRotation="90" wrapText="1"/>
    </xf>
    <xf numFmtId="0" fontId="8" fillId="8" borderId="38" xfId="0" applyFont="1" applyFill="1" applyBorder="1" applyAlignment="1">
      <alignment horizontal="center" vertical="center" textRotation="90" wrapText="1"/>
    </xf>
    <xf numFmtId="0" fontId="8" fillId="8" borderId="32" xfId="0" applyFont="1" applyFill="1" applyBorder="1" applyAlignment="1">
      <alignment horizontal="center" vertical="center" textRotation="90" wrapText="1"/>
    </xf>
    <xf numFmtId="0" fontId="15" fillId="4" borderId="17" xfId="0" applyFont="1" applyFill="1" applyBorder="1" applyAlignment="1">
      <alignment horizontal="center" vertical="center" wrapText="1"/>
    </xf>
    <xf numFmtId="0" fontId="15" fillId="4" borderId="16" xfId="0" applyFont="1" applyFill="1" applyBorder="1" applyAlignment="1">
      <alignment horizontal="center" vertical="center" wrapText="1"/>
    </xf>
    <xf numFmtId="49" fontId="10" fillId="4" borderId="19" xfId="3" applyNumberFormat="1" applyFont="1" applyFill="1" applyBorder="1" applyAlignment="1">
      <alignment horizontal="left" vertical="center"/>
    </xf>
    <xf numFmtId="49" fontId="10" fillId="4" borderId="18" xfId="3" applyNumberFormat="1" applyFont="1" applyFill="1" applyBorder="1" applyAlignment="1">
      <alignment horizontal="left" vertical="center"/>
    </xf>
    <xf numFmtId="0" fontId="15" fillId="4" borderId="10" xfId="0" applyFont="1" applyFill="1" applyBorder="1" applyAlignment="1">
      <alignment horizontal="center" vertical="center" wrapText="1"/>
    </xf>
    <xf numFmtId="0" fontId="15" fillId="4" borderId="11" xfId="0" applyFont="1" applyFill="1" applyBorder="1" applyAlignment="1">
      <alignment horizontal="center" vertical="center" wrapText="1"/>
    </xf>
    <xf numFmtId="0" fontId="15" fillId="4" borderId="12" xfId="0" applyFont="1" applyFill="1" applyBorder="1" applyAlignment="1">
      <alignment horizontal="center" vertical="center" wrapText="1"/>
    </xf>
    <xf numFmtId="49" fontId="10" fillId="4" borderId="2" xfId="3" applyNumberFormat="1" applyFont="1" applyFill="1" applyBorder="1" applyAlignment="1">
      <alignment horizontal="left" vertical="center" wrapText="1"/>
    </xf>
    <xf numFmtId="49" fontId="10" fillId="4" borderId="3" xfId="3" applyNumberFormat="1" applyFont="1" applyFill="1" applyBorder="1" applyAlignment="1">
      <alignment horizontal="left" vertical="center" wrapText="1"/>
    </xf>
    <xf numFmtId="0" fontId="10" fillId="4" borderId="38" xfId="0" applyFont="1" applyFill="1" applyBorder="1" applyAlignment="1">
      <alignment horizontal="center" vertical="center" textRotation="90" wrapText="1"/>
    </xf>
    <xf numFmtId="0" fontId="1" fillId="4" borderId="43" xfId="0" applyFont="1" applyFill="1" applyBorder="1" applyAlignment="1">
      <alignment horizontal="center" vertical="center" wrapText="1"/>
    </xf>
    <xf numFmtId="0" fontId="1" fillId="4" borderId="48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left" vertical="center"/>
    </xf>
    <xf numFmtId="0" fontId="9" fillId="4" borderId="33" xfId="0" applyFont="1" applyFill="1" applyBorder="1" applyAlignment="1">
      <alignment horizontal="left" vertical="center"/>
    </xf>
    <xf numFmtId="0" fontId="9" fillId="4" borderId="22" xfId="0" applyFont="1" applyFill="1" applyBorder="1" applyAlignment="1">
      <alignment horizontal="left" vertical="center"/>
    </xf>
    <xf numFmtId="49" fontId="10" fillId="4" borderId="18" xfId="4" applyNumberFormat="1" applyFont="1" applyFill="1" applyBorder="1" applyAlignment="1">
      <alignment horizontal="left" vertical="center" wrapText="1"/>
    </xf>
    <xf numFmtId="0" fontId="1" fillId="4" borderId="0" xfId="0" applyFont="1" applyFill="1" applyAlignment="1">
      <alignment horizontal="center" vertical="center" wrapText="1"/>
    </xf>
    <xf numFmtId="0" fontId="1" fillId="4" borderId="61" xfId="0" applyFont="1" applyFill="1" applyBorder="1" applyAlignment="1">
      <alignment horizontal="center" vertical="center" wrapText="1"/>
    </xf>
    <xf numFmtId="0" fontId="9" fillId="4" borderId="20" xfId="0" applyFont="1" applyFill="1" applyBorder="1" applyAlignment="1">
      <alignment horizontal="left" vertical="center"/>
    </xf>
    <xf numFmtId="0" fontId="9" fillId="4" borderId="38" xfId="0" applyFont="1" applyFill="1" applyBorder="1" applyAlignment="1">
      <alignment horizontal="left" vertical="center"/>
    </xf>
    <xf numFmtId="49" fontId="10" fillId="4" borderId="21" xfId="4" applyNumberFormat="1" applyFont="1" applyFill="1" applyBorder="1" applyAlignment="1">
      <alignment vertical="center" wrapText="1"/>
    </xf>
    <xf numFmtId="0" fontId="1" fillId="4" borderId="65" xfId="0" applyFont="1" applyFill="1" applyBorder="1" applyAlignment="1">
      <alignment horizontal="center" vertical="center" wrapText="1"/>
    </xf>
    <xf numFmtId="0" fontId="1" fillId="4" borderId="50" xfId="0" applyFont="1" applyFill="1" applyBorder="1" applyAlignment="1">
      <alignment horizontal="center" vertical="center" wrapText="1"/>
    </xf>
    <xf numFmtId="49" fontId="10" fillId="4" borderId="20" xfId="3" applyNumberFormat="1" applyFont="1" applyFill="1" applyBorder="1" applyAlignment="1">
      <alignment horizontal="left" vertical="center" wrapText="1"/>
    </xf>
    <xf numFmtId="49" fontId="10" fillId="4" borderId="38" xfId="3" applyNumberFormat="1" applyFont="1" applyFill="1" applyBorder="1" applyAlignment="1">
      <alignment horizontal="left" vertical="center" wrapText="1"/>
    </xf>
    <xf numFmtId="49" fontId="10" fillId="4" borderId="20" xfId="4" applyNumberFormat="1" applyFont="1" applyFill="1" applyBorder="1" applyAlignment="1">
      <alignment horizontal="left" vertical="center" wrapText="1"/>
    </xf>
    <xf numFmtId="49" fontId="10" fillId="4" borderId="38" xfId="4" applyNumberFormat="1" applyFont="1" applyFill="1" applyBorder="1" applyAlignment="1">
      <alignment horizontal="left" vertical="center" wrapText="1"/>
    </xf>
    <xf numFmtId="0" fontId="9" fillId="3" borderId="13" xfId="0" applyFont="1" applyFill="1" applyBorder="1" applyAlignment="1">
      <alignment horizontal="left" vertical="center" wrapText="1" readingOrder="1"/>
    </xf>
    <xf numFmtId="0" fontId="9" fillId="3" borderId="14" xfId="0" applyFont="1" applyFill="1" applyBorder="1" applyAlignment="1">
      <alignment horizontal="left" vertical="center" wrapText="1" readingOrder="1"/>
    </xf>
    <xf numFmtId="0" fontId="9" fillId="3" borderId="15" xfId="0" applyFont="1" applyFill="1" applyBorder="1" applyAlignment="1">
      <alignment horizontal="left" vertical="center" wrapText="1" readingOrder="1"/>
    </xf>
    <xf numFmtId="0" fontId="14" fillId="4" borderId="17" xfId="0" applyFont="1" applyFill="1" applyBorder="1" applyAlignment="1">
      <alignment horizontal="center" vertical="center" textRotation="90" wrapText="1"/>
    </xf>
    <xf numFmtId="0" fontId="10" fillId="4" borderId="20" xfId="0" applyFont="1" applyFill="1" applyBorder="1" applyAlignment="1">
      <alignment horizontal="center" vertical="center" textRotation="90" wrapText="1"/>
    </xf>
    <xf numFmtId="0" fontId="1" fillId="4" borderId="74" xfId="0" applyFont="1" applyFill="1" applyBorder="1" applyAlignment="1">
      <alignment horizontal="center" vertical="center" wrapText="1"/>
    </xf>
    <xf numFmtId="0" fontId="11" fillId="4" borderId="0" xfId="0" applyFont="1" applyFill="1" applyBorder="1" applyAlignment="1">
      <alignment horizontal="center" vertical="center" wrapText="1"/>
    </xf>
    <xf numFmtId="0" fontId="16" fillId="4" borderId="21" xfId="0" applyFont="1" applyFill="1" applyBorder="1" applyAlignment="1">
      <alignment horizontal="center" vertical="center" wrapText="1"/>
    </xf>
    <xf numFmtId="49" fontId="17" fillId="4" borderId="21" xfId="2" applyNumberFormat="1" applyFont="1" applyFill="1" applyBorder="1" applyAlignment="1">
      <alignment horizontal="left" vertical="center" wrapText="1"/>
    </xf>
    <xf numFmtId="49" fontId="16" fillId="4" borderId="4" xfId="2" applyNumberFormat="1" applyFont="1" applyFill="1" applyBorder="1" applyAlignment="1">
      <alignment horizontal="center" vertical="center" wrapText="1"/>
    </xf>
    <xf numFmtId="2" fontId="17" fillId="4" borderId="69" xfId="0" applyNumberFormat="1" applyFont="1" applyFill="1" applyBorder="1" applyAlignment="1">
      <alignment horizontal="center" vertical="center" wrapText="1"/>
    </xf>
    <xf numFmtId="2" fontId="18" fillId="4" borderId="10" xfId="0" applyNumberFormat="1" applyFont="1" applyFill="1" applyBorder="1" applyAlignment="1">
      <alignment horizontal="center" vertical="center"/>
    </xf>
    <xf numFmtId="2" fontId="18" fillId="4" borderId="2" xfId="0" applyNumberFormat="1" applyFont="1" applyFill="1" applyBorder="1" applyAlignment="1">
      <alignment horizontal="center" vertical="center"/>
    </xf>
    <xf numFmtId="2" fontId="18" fillId="4" borderId="4" xfId="0" applyNumberFormat="1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 textRotation="89" wrapText="1"/>
    </xf>
  </cellXfs>
  <cellStyles count="6">
    <cellStyle name="Обычный" xfId="0" builtinId="0"/>
    <cellStyle name="常规_INVOICE_4" xfId="1" xr:uid="{00000000-0005-0000-0000-000001000000}"/>
    <cellStyle name="常规_INVOICE_5" xfId="2" xr:uid="{00000000-0005-0000-0000-000002000000}"/>
    <cellStyle name="常规_INVOICE_6" xfId="3" xr:uid="{00000000-0005-0000-0000-000003000000}"/>
    <cellStyle name="常规_INVOICE_7" xfId="4" xr:uid="{00000000-0005-0000-0000-000004000000}"/>
    <cellStyle name="常规_Sheet1" xfId="5" xr:uid="{00000000-0005-0000-0000-000005000000}"/>
  </cellStyles>
  <dxfs count="0"/>
  <tableStyles count="0" defaultTableStyle="TableStyleMedium2" defaultPivotStyle="PivotStyleLight16"/>
  <colors>
    <mruColors>
      <color rgb="FF00B050"/>
      <color rgb="FFFF0000"/>
      <color rgb="FFC2C2C2"/>
      <color rgb="FFB2B2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.jpeg"/><Relationship Id="rId18" Type="http://schemas.openxmlformats.org/officeDocument/2006/relationships/image" Target="../media/image59.jpeg"/><Relationship Id="rId26" Type="http://schemas.openxmlformats.org/officeDocument/2006/relationships/image" Target="../media/image39.jpeg"/><Relationship Id="rId39" Type="http://schemas.openxmlformats.org/officeDocument/2006/relationships/image" Target="../media/image77.jpeg"/><Relationship Id="rId21" Type="http://schemas.openxmlformats.org/officeDocument/2006/relationships/image" Target="../media/image62.jpeg"/><Relationship Id="rId34" Type="http://schemas.openxmlformats.org/officeDocument/2006/relationships/image" Target="../media/image72.jpeg"/><Relationship Id="rId42" Type="http://schemas.openxmlformats.org/officeDocument/2006/relationships/image" Target="../media/image80.png"/><Relationship Id="rId7" Type="http://schemas.openxmlformats.org/officeDocument/2006/relationships/image" Target="../media/image56.jpeg"/><Relationship Id="rId2" Type="http://schemas.openxmlformats.org/officeDocument/2006/relationships/image" Target="../media/image54.jpeg"/><Relationship Id="rId16" Type="http://schemas.openxmlformats.org/officeDocument/2006/relationships/image" Target="../media/image14.jpeg"/><Relationship Id="rId20" Type="http://schemas.openxmlformats.org/officeDocument/2006/relationships/image" Target="../media/image61.jpeg"/><Relationship Id="rId29" Type="http://schemas.openxmlformats.org/officeDocument/2006/relationships/image" Target="../media/image67.jpeg"/><Relationship Id="rId41" Type="http://schemas.openxmlformats.org/officeDocument/2006/relationships/image" Target="../media/image79.jpeg"/><Relationship Id="rId1" Type="http://schemas.openxmlformats.org/officeDocument/2006/relationships/image" Target="../media/image1.jpeg"/><Relationship Id="rId6" Type="http://schemas.openxmlformats.org/officeDocument/2006/relationships/image" Target="../media/image55.jpeg"/><Relationship Id="rId11" Type="http://schemas.openxmlformats.org/officeDocument/2006/relationships/image" Target="../media/image58.jpeg"/><Relationship Id="rId24" Type="http://schemas.openxmlformats.org/officeDocument/2006/relationships/image" Target="../media/image13.jpeg"/><Relationship Id="rId32" Type="http://schemas.openxmlformats.org/officeDocument/2006/relationships/image" Target="../media/image70.jpeg"/><Relationship Id="rId37" Type="http://schemas.openxmlformats.org/officeDocument/2006/relationships/image" Target="../media/image75.jpeg"/><Relationship Id="rId40" Type="http://schemas.openxmlformats.org/officeDocument/2006/relationships/image" Target="../media/image78.jpeg"/><Relationship Id="rId5" Type="http://schemas.openxmlformats.org/officeDocument/2006/relationships/image" Target="../media/image2.jpeg"/><Relationship Id="rId15" Type="http://schemas.openxmlformats.org/officeDocument/2006/relationships/image" Target="../media/image11.jpeg"/><Relationship Id="rId23" Type="http://schemas.openxmlformats.org/officeDocument/2006/relationships/image" Target="../media/image64.jpeg"/><Relationship Id="rId28" Type="http://schemas.openxmlformats.org/officeDocument/2006/relationships/image" Target="../media/image66.jpeg"/><Relationship Id="rId36" Type="http://schemas.openxmlformats.org/officeDocument/2006/relationships/image" Target="../media/image74.jpeg"/><Relationship Id="rId10" Type="http://schemas.openxmlformats.org/officeDocument/2006/relationships/image" Target="../media/image57.jpeg"/><Relationship Id="rId19" Type="http://schemas.openxmlformats.org/officeDocument/2006/relationships/image" Target="../media/image60.jpeg"/><Relationship Id="rId31" Type="http://schemas.openxmlformats.org/officeDocument/2006/relationships/image" Target="../media/image69.jpeg"/><Relationship Id="rId44" Type="http://schemas.openxmlformats.org/officeDocument/2006/relationships/image" Target="../media/image82.png"/><Relationship Id="rId4" Type="http://schemas.openxmlformats.org/officeDocument/2006/relationships/image" Target="../media/image17.jpeg"/><Relationship Id="rId9" Type="http://schemas.openxmlformats.org/officeDocument/2006/relationships/image" Target="../media/image6.jpeg"/><Relationship Id="rId14" Type="http://schemas.openxmlformats.org/officeDocument/2006/relationships/image" Target="../media/image10.jpeg"/><Relationship Id="rId22" Type="http://schemas.openxmlformats.org/officeDocument/2006/relationships/image" Target="../media/image63.jpeg"/><Relationship Id="rId27" Type="http://schemas.openxmlformats.org/officeDocument/2006/relationships/image" Target="../media/image65.jpeg"/><Relationship Id="rId30" Type="http://schemas.openxmlformats.org/officeDocument/2006/relationships/image" Target="../media/image68.jpeg"/><Relationship Id="rId35" Type="http://schemas.openxmlformats.org/officeDocument/2006/relationships/image" Target="../media/image73.jpeg"/><Relationship Id="rId43" Type="http://schemas.openxmlformats.org/officeDocument/2006/relationships/image" Target="../media/image81.png"/><Relationship Id="rId8" Type="http://schemas.openxmlformats.org/officeDocument/2006/relationships/image" Target="../media/image5.jpeg"/><Relationship Id="rId3" Type="http://schemas.openxmlformats.org/officeDocument/2006/relationships/image" Target="../media/image16.jpeg"/><Relationship Id="rId12" Type="http://schemas.openxmlformats.org/officeDocument/2006/relationships/image" Target="../media/image8.jpeg"/><Relationship Id="rId17" Type="http://schemas.openxmlformats.org/officeDocument/2006/relationships/image" Target="../media/image12.jpeg"/><Relationship Id="rId25" Type="http://schemas.openxmlformats.org/officeDocument/2006/relationships/image" Target="../media/image15.jpeg"/><Relationship Id="rId33" Type="http://schemas.openxmlformats.org/officeDocument/2006/relationships/image" Target="../media/image71.jpeg"/><Relationship Id="rId38" Type="http://schemas.openxmlformats.org/officeDocument/2006/relationships/image" Target="../media/image76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7.jpeg"/><Relationship Id="rId13" Type="http://schemas.openxmlformats.org/officeDocument/2006/relationships/image" Target="../media/image92.jpg"/><Relationship Id="rId3" Type="http://schemas.openxmlformats.org/officeDocument/2006/relationships/image" Target="../media/image38.jpeg"/><Relationship Id="rId7" Type="http://schemas.openxmlformats.org/officeDocument/2006/relationships/image" Target="../media/image86.jpeg"/><Relationship Id="rId12" Type="http://schemas.openxmlformats.org/officeDocument/2006/relationships/image" Target="../media/image91.jpg"/><Relationship Id="rId2" Type="http://schemas.openxmlformats.org/officeDocument/2006/relationships/image" Target="../media/image5.jpeg"/><Relationship Id="rId1" Type="http://schemas.openxmlformats.org/officeDocument/2006/relationships/image" Target="../media/image56.jpeg"/><Relationship Id="rId6" Type="http://schemas.openxmlformats.org/officeDocument/2006/relationships/image" Target="../media/image85.jpeg"/><Relationship Id="rId11" Type="http://schemas.openxmlformats.org/officeDocument/2006/relationships/image" Target="../media/image90.jpeg"/><Relationship Id="rId5" Type="http://schemas.openxmlformats.org/officeDocument/2006/relationships/image" Target="../media/image84.jpeg"/><Relationship Id="rId15" Type="http://schemas.openxmlformats.org/officeDocument/2006/relationships/image" Target="../media/image94.jpeg"/><Relationship Id="rId10" Type="http://schemas.openxmlformats.org/officeDocument/2006/relationships/image" Target="../media/image89.jpg"/><Relationship Id="rId4" Type="http://schemas.openxmlformats.org/officeDocument/2006/relationships/image" Target="../media/image83.jpeg"/><Relationship Id="rId9" Type="http://schemas.openxmlformats.org/officeDocument/2006/relationships/image" Target="../media/image88.jpeg"/><Relationship Id="rId14" Type="http://schemas.openxmlformats.org/officeDocument/2006/relationships/image" Target="../media/image93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7.jpeg"/><Relationship Id="rId1" Type="http://schemas.openxmlformats.org/officeDocument/2006/relationships/image" Target="../media/image96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95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138</xdr:row>
      <xdr:rowOff>95250</xdr:rowOff>
    </xdr:from>
    <xdr:to>
      <xdr:col>1</xdr:col>
      <xdr:colOff>1381125</xdr:colOff>
      <xdr:row>139</xdr:row>
      <xdr:rowOff>533400</xdr:rowOff>
    </xdr:to>
    <xdr:pic>
      <xdr:nvPicPr>
        <xdr:cNvPr id="1025" name="Picture 35" descr="Сиена2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2549425"/>
          <a:ext cx="11239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96</xdr:row>
      <xdr:rowOff>114300</xdr:rowOff>
    </xdr:from>
    <xdr:to>
      <xdr:col>1</xdr:col>
      <xdr:colOff>1400175</xdr:colOff>
      <xdr:row>96</xdr:row>
      <xdr:rowOff>1019175</xdr:rowOff>
    </xdr:to>
    <xdr:pic>
      <xdr:nvPicPr>
        <xdr:cNvPr id="1030" name="Picture 42" descr="Лукка2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35042475"/>
          <a:ext cx="12763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303741</xdr:colOff>
      <xdr:row>162</xdr:row>
      <xdr:rowOff>24342</xdr:rowOff>
    </xdr:from>
    <xdr:to>
      <xdr:col>1</xdr:col>
      <xdr:colOff>1408641</xdr:colOff>
      <xdr:row>164</xdr:row>
      <xdr:rowOff>274108</xdr:rowOff>
    </xdr:to>
    <xdr:pic>
      <xdr:nvPicPr>
        <xdr:cNvPr id="1031" name="Picture 45" descr="Кольцо2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008" y="59477275"/>
          <a:ext cx="1104900" cy="82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195</xdr:row>
      <xdr:rowOff>219075</xdr:rowOff>
    </xdr:from>
    <xdr:to>
      <xdr:col>1</xdr:col>
      <xdr:colOff>1447800</xdr:colOff>
      <xdr:row>196</xdr:row>
      <xdr:rowOff>155575</xdr:rowOff>
    </xdr:to>
    <xdr:pic>
      <xdr:nvPicPr>
        <xdr:cNvPr id="1033" name="Picture 47" descr="Труба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76981050"/>
          <a:ext cx="1333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727075</xdr:colOff>
      <xdr:row>168</xdr:row>
      <xdr:rowOff>283633</xdr:rowOff>
    </xdr:from>
    <xdr:to>
      <xdr:col>1</xdr:col>
      <xdr:colOff>1050925</xdr:colOff>
      <xdr:row>168</xdr:row>
      <xdr:rowOff>826558</xdr:rowOff>
    </xdr:to>
    <xdr:pic>
      <xdr:nvPicPr>
        <xdr:cNvPr id="1035" name="Picture 53" descr="Крючок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342" y="62327366"/>
          <a:ext cx="3238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169</xdr:row>
      <xdr:rowOff>85725</xdr:rowOff>
    </xdr:from>
    <xdr:to>
      <xdr:col>1</xdr:col>
      <xdr:colOff>1476375</xdr:colOff>
      <xdr:row>169</xdr:row>
      <xdr:rowOff>314325</xdr:rowOff>
    </xdr:to>
    <xdr:pic>
      <xdr:nvPicPr>
        <xdr:cNvPr id="1036" name="Picture 55" descr="соединитель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63493650"/>
          <a:ext cx="13335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56</xdr:row>
      <xdr:rowOff>161925</xdr:rowOff>
    </xdr:from>
    <xdr:to>
      <xdr:col>1</xdr:col>
      <xdr:colOff>1476375</xdr:colOff>
      <xdr:row>60</xdr:row>
      <xdr:rowOff>209550</xdr:rowOff>
    </xdr:to>
    <xdr:pic>
      <xdr:nvPicPr>
        <xdr:cNvPr id="1038" name="Picture 24" descr="Бахус2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8592800"/>
          <a:ext cx="12096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337185</xdr:colOff>
      <xdr:row>69</xdr:row>
      <xdr:rowOff>133985</xdr:rowOff>
    </xdr:from>
    <xdr:to>
      <xdr:col>1</xdr:col>
      <xdr:colOff>1394460</xdr:colOff>
      <xdr:row>71</xdr:row>
      <xdr:rowOff>266700</xdr:rowOff>
    </xdr:to>
    <xdr:pic>
      <xdr:nvPicPr>
        <xdr:cNvPr id="1040" name="Picture 52" descr="Галант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265" y="20382865"/>
          <a:ext cx="10572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83</xdr:row>
      <xdr:rowOff>142875</xdr:rowOff>
    </xdr:from>
    <xdr:to>
      <xdr:col>1</xdr:col>
      <xdr:colOff>1362075</xdr:colOff>
      <xdr:row>84</xdr:row>
      <xdr:rowOff>495300</xdr:rowOff>
    </xdr:to>
    <xdr:pic>
      <xdr:nvPicPr>
        <xdr:cNvPr id="1041" name="Picture 26" descr="Кассиопея2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7070050"/>
          <a:ext cx="10858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88</xdr:row>
      <xdr:rowOff>57150</xdr:rowOff>
    </xdr:from>
    <xdr:to>
      <xdr:col>1</xdr:col>
      <xdr:colOff>1381125</xdr:colOff>
      <xdr:row>90</xdr:row>
      <xdr:rowOff>361950</xdr:rowOff>
    </xdr:to>
    <xdr:pic>
      <xdr:nvPicPr>
        <xdr:cNvPr id="1042" name="Picture 27" descr="Колизей2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1203900"/>
          <a:ext cx="11620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94</xdr:row>
      <xdr:rowOff>66675</xdr:rowOff>
    </xdr:from>
    <xdr:to>
      <xdr:col>1</xdr:col>
      <xdr:colOff>1381125</xdr:colOff>
      <xdr:row>94</xdr:row>
      <xdr:rowOff>1114425</xdr:rowOff>
    </xdr:to>
    <xdr:pic>
      <xdr:nvPicPr>
        <xdr:cNvPr id="1043" name="Picture 30" descr="Лабиринт2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2708850"/>
          <a:ext cx="11715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115</xdr:row>
      <xdr:rowOff>180976</xdr:rowOff>
    </xdr:from>
    <xdr:to>
      <xdr:col>1</xdr:col>
      <xdr:colOff>1343025</xdr:colOff>
      <xdr:row>119</xdr:row>
      <xdr:rowOff>123906</xdr:rowOff>
    </xdr:to>
    <xdr:pic>
      <xdr:nvPicPr>
        <xdr:cNvPr id="1044" name="Picture 32" descr="Пальметто2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8769251"/>
          <a:ext cx="1038225" cy="933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123</xdr:row>
      <xdr:rowOff>28575</xdr:rowOff>
    </xdr:from>
    <xdr:to>
      <xdr:col>1</xdr:col>
      <xdr:colOff>1419225</xdr:colOff>
      <xdr:row>125</xdr:row>
      <xdr:rowOff>342900</xdr:rowOff>
    </xdr:to>
    <xdr:pic>
      <xdr:nvPicPr>
        <xdr:cNvPr id="1045" name="Picture 33" descr="Помпея2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45624750"/>
          <a:ext cx="12287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126</xdr:row>
      <xdr:rowOff>76200</xdr:rowOff>
    </xdr:from>
    <xdr:to>
      <xdr:col>1</xdr:col>
      <xdr:colOff>1352550</xdr:colOff>
      <xdr:row>127</xdr:row>
      <xdr:rowOff>457200</xdr:rowOff>
    </xdr:to>
    <xdr:pic>
      <xdr:nvPicPr>
        <xdr:cNvPr id="1046" name="Picture 34" descr="Роза2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6815375"/>
          <a:ext cx="10572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140</xdr:row>
      <xdr:rowOff>114300</xdr:rowOff>
    </xdr:from>
    <xdr:to>
      <xdr:col>1</xdr:col>
      <xdr:colOff>1343025</xdr:colOff>
      <xdr:row>143</xdr:row>
      <xdr:rowOff>209550</xdr:rowOff>
    </xdr:to>
    <xdr:pic>
      <xdr:nvPicPr>
        <xdr:cNvPr id="1047" name="Picture 36" descr="Сфера2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54473475"/>
          <a:ext cx="10572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4</xdr:row>
      <xdr:rowOff>142875</xdr:rowOff>
    </xdr:from>
    <xdr:to>
      <xdr:col>1</xdr:col>
      <xdr:colOff>1543050</xdr:colOff>
      <xdr:row>8</xdr:row>
      <xdr:rowOff>85725</xdr:rowOff>
    </xdr:to>
    <xdr:pic>
      <xdr:nvPicPr>
        <xdr:cNvPr id="1048" name="Picture 40" descr="Кронштейн открытый одинарный19мм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104900"/>
          <a:ext cx="12858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10</xdr:row>
      <xdr:rowOff>238125</xdr:rowOff>
    </xdr:from>
    <xdr:to>
      <xdr:col>1</xdr:col>
      <xdr:colOff>1571625</xdr:colOff>
      <xdr:row>14</xdr:row>
      <xdr:rowOff>0</xdr:rowOff>
    </xdr:to>
    <xdr:pic>
      <xdr:nvPicPr>
        <xdr:cNvPr id="1049" name="Picture 41" descr="Кронштейн открытый двойной19мм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628900"/>
          <a:ext cx="14763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50</xdr:row>
      <xdr:rowOff>180975</xdr:rowOff>
    </xdr:from>
    <xdr:to>
      <xdr:col>1</xdr:col>
      <xdr:colOff>1476375</xdr:colOff>
      <xdr:row>55</xdr:row>
      <xdr:rowOff>0</xdr:rowOff>
    </xdr:to>
    <xdr:pic>
      <xdr:nvPicPr>
        <xdr:cNvPr id="1050" name="Рисунок 1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7125950"/>
          <a:ext cx="12477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66</xdr:row>
      <xdr:rowOff>85725</xdr:rowOff>
    </xdr:from>
    <xdr:to>
      <xdr:col>1</xdr:col>
      <xdr:colOff>1362075</xdr:colOff>
      <xdr:row>66</xdr:row>
      <xdr:rowOff>1066800</xdr:rowOff>
    </xdr:to>
    <xdr:pic>
      <xdr:nvPicPr>
        <xdr:cNvPr id="1051" name="Рисунок 2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9869150"/>
          <a:ext cx="11906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77</xdr:row>
      <xdr:rowOff>104775</xdr:rowOff>
    </xdr:from>
    <xdr:to>
      <xdr:col>1</xdr:col>
      <xdr:colOff>1381125</xdr:colOff>
      <xdr:row>80</xdr:row>
      <xdr:rowOff>209550</xdr:rowOff>
    </xdr:to>
    <xdr:pic>
      <xdr:nvPicPr>
        <xdr:cNvPr id="1052" name="Рисунок 3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25603200"/>
          <a:ext cx="1219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85</xdr:row>
      <xdr:rowOff>114300</xdr:rowOff>
    </xdr:from>
    <xdr:to>
      <xdr:col>1</xdr:col>
      <xdr:colOff>1400175</xdr:colOff>
      <xdr:row>85</xdr:row>
      <xdr:rowOff>1028700</xdr:rowOff>
    </xdr:to>
    <xdr:pic>
      <xdr:nvPicPr>
        <xdr:cNvPr id="1053" name="Рисунок 4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8184475"/>
          <a:ext cx="11430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86</xdr:row>
      <xdr:rowOff>76200</xdr:rowOff>
    </xdr:from>
    <xdr:to>
      <xdr:col>1</xdr:col>
      <xdr:colOff>1428750</xdr:colOff>
      <xdr:row>87</xdr:row>
      <xdr:rowOff>476250</xdr:rowOff>
    </xdr:to>
    <xdr:pic>
      <xdr:nvPicPr>
        <xdr:cNvPr id="1054" name="Рисунок 5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29289375"/>
          <a:ext cx="12382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95</xdr:row>
      <xdr:rowOff>76200</xdr:rowOff>
    </xdr:from>
    <xdr:to>
      <xdr:col>1</xdr:col>
      <xdr:colOff>1476375</xdr:colOff>
      <xdr:row>95</xdr:row>
      <xdr:rowOff>1133475</xdr:rowOff>
    </xdr:to>
    <xdr:pic>
      <xdr:nvPicPr>
        <xdr:cNvPr id="1055" name="Рисунок 7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33861375"/>
          <a:ext cx="13239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104</xdr:row>
      <xdr:rowOff>66675</xdr:rowOff>
    </xdr:from>
    <xdr:to>
      <xdr:col>1</xdr:col>
      <xdr:colOff>1381125</xdr:colOff>
      <xdr:row>108</xdr:row>
      <xdr:rowOff>38100</xdr:rowOff>
    </xdr:to>
    <xdr:pic>
      <xdr:nvPicPr>
        <xdr:cNvPr id="1056" name="Рисунок 8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37547550"/>
          <a:ext cx="12001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109</xdr:row>
      <xdr:rowOff>123825</xdr:rowOff>
    </xdr:from>
    <xdr:to>
      <xdr:col>1</xdr:col>
      <xdr:colOff>1495425</xdr:colOff>
      <xdr:row>110</xdr:row>
      <xdr:rowOff>485775</xdr:rowOff>
    </xdr:to>
    <xdr:pic>
      <xdr:nvPicPr>
        <xdr:cNvPr id="1057" name="Рисунок 9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38862000"/>
          <a:ext cx="14001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120</xdr:row>
      <xdr:rowOff>95250</xdr:rowOff>
    </xdr:from>
    <xdr:to>
      <xdr:col>1</xdr:col>
      <xdr:colOff>1409700</xdr:colOff>
      <xdr:row>122</xdr:row>
      <xdr:rowOff>304800</xdr:rowOff>
    </xdr:to>
    <xdr:pic>
      <xdr:nvPicPr>
        <xdr:cNvPr id="1058" name="Рисунок 10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4548425"/>
          <a:ext cx="12096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132</xdr:row>
      <xdr:rowOff>76200</xdr:rowOff>
    </xdr:from>
    <xdr:to>
      <xdr:col>1</xdr:col>
      <xdr:colOff>1495425</xdr:colOff>
      <xdr:row>133</xdr:row>
      <xdr:rowOff>504825</xdr:rowOff>
    </xdr:to>
    <xdr:pic>
      <xdr:nvPicPr>
        <xdr:cNvPr id="1059" name="Рисунок 11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177950"/>
          <a:ext cx="13811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134</xdr:row>
      <xdr:rowOff>142875</xdr:rowOff>
    </xdr:from>
    <xdr:to>
      <xdr:col>1</xdr:col>
      <xdr:colOff>1524000</xdr:colOff>
      <xdr:row>136</xdr:row>
      <xdr:rowOff>247650</xdr:rowOff>
    </xdr:to>
    <xdr:pic>
      <xdr:nvPicPr>
        <xdr:cNvPr id="1060" name="Рисунок 12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0311050"/>
          <a:ext cx="14192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137</xdr:row>
      <xdr:rowOff>104775</xdr:rowOff>
    </xdr:from>
    <xdr:to>
      <xdr:col>1</xdr:col>
      <xdr:colOff>1333500</xdr:colOff>
      <xdr:row>137</xdr:row>
      <xdr:rowOff>1038225</xdr:rowOff>
    </xdr:to>
    <xdr:pic>
      <xdr:nvPicPr>
        <xdr:cNvPr id="1061" name="Рисунок 13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51415950"/>
          <a:ext cx="11620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153</xdr:row>
      <xdr:rowOff>114300</xdr:rowOff>
    </xdr:from>
    <xdr:to>
      <xdr:col>1</xdr:col>
      <xdr:colOff>1608666</xdr:colOff>
      <xdr:row>157</xdr:row>
      <xdr:rowOff>213944</xdr:rowOff>
    </xdr:to>
    <xdr:pic>
      <xdr:nvPicPr>
        <xdr:cNvPr id="1062" name="Рисунок 14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867" y="56349900"/>
          <a:ext cx="1380066" cy="1115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97</xdr:row>
      <xdr:rowOff>57150</xdr:rowOff>
    </xdr:from>
    <xdr:to>
      <xdr:col>1</xdr:col>
      <xdr:colOff>1419225</xdr:colOff>
      <xdr:row>99</xdr:row>
      <xdr:rowOff>342900</xdr:rowOff>
    </xdr:to>
    <xdr:pic>
      <xdr:nvPicPr>
        <xdr:cNvPr id="1064" name="Picture 42" descr="лукка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36128325"/>
          <a:ext cx="12477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47</xdr:row>
      <xdr:rowOff>66675</xdr:rowOff>
    </xdr:from>
    <xdr:to>
      <xdr:col>1</xdr:col>
      <xdr:colOff>1457325</xdr:colOff>
      <xdr:row>49</xdr:row>
      <xdr:rowOff>314325</xdr:rowOff>
    </xdr:to>
    <xdr:pic>
      <xdr:nvPicPr>
        <xdr:cNvPr id="1066" name="Рисунок 2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2992100"/>
          <a:ext cx="12001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62</xdr:row>
      <xdr:rowOff>95250</xdr:rowOff>
    </xdr:from>
    <xdr:to>
      <xdr:col>1</xdr:col>
      <xdr:colOff>1362075</xdr:colOff>
      <xdr:row>65</xdr:row>
      <xdr:rowOff>247650</xdr:rowOff>
    </xdr:to>
    <xdr:pic>
      <xdr:nvPicPr>
        <xdr:cNvPr id="1067" name="Рисунок 3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6449675"/>
          <a:ext cx="11620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67</xdr:row>
      <xdr:rowOff>38100</xdr:rowOff>
    </xdr:from>
    <xdr:to>
      <xdr:col>1</xdr:col>
      <xdr:colOff>1466850</xdr:colOff>
      <xdr:row>68</xdr:row>
      <xdr:rowOff>514350</xdr:rowOff>
    </xdr:to>
    <xdr:pic>
      <xdr:nvPicPr>
        <xdr:cNvPr id="1069" name="Рисунок 5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0964525"/>
          <a:ext cx="12382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76</xdr:row>
      <xdr:rowOff>66675</xdr:rowOff>
    </xdr:from>
    <xdr:to>
      <xdr:col>1</xdr:col>
      <xdr:colOff>1323975</xdr:colOff>
      <xdr:row>76</xdr:row>
      <xdr:rowOff>1095375</xdr:rowOff>
    </xdr:to>
    <xdr:pic>
      <xdr:nvPicPr>
        <xdr:cNvPr id="1070" name="Рисунок 6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4422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128</xdr:row>
      <xdr:rowOff>47625</xdr:rowOff>
    </xdr:from>
    <xdr:to>
      <xdr:col>1</xdr:col>
      <xdr:colOff>1476375</xdr:colOff>
      <xdr:row>131</xdr:row>
      <xdr:rowOff>209550</xdr:rowOff>
    </xdr:to>
    <xdr:pic>
      <xdr:nvPicPr>
        <xdr:cNvPr id="1072" name="Рисунок 8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47929800"/>
          <a:ext cx="13049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147</xdr:row>
      <xdr:rowOff>247650</xdr:rowOff>
    </xdr:from>
    <xdr:to>
      <xdr:col>1</xdr:col>
      <xdr:colOff>1181100</xdr:colOff>
      <xdr:row>151</xdr:row>
      <xdr:rowOff>180975</xdr:rowOff>
    </xdr:to>
    <xdr:pic>
      <xdr:nvPicPr>
        <xdr:cNvPr id="1075" name="Рисунок 11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9124175"/>
          <a:ext cx="895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171</xdr:row>
      <xdr:rowOff>219075</xdr:rowOff>
    </xdr:from>
    <xdr:to>
      <xdr:col>1</xdr:col>
      <xdr:colOff>1485900</xdr:colOff>
      <xdr:row>174</xdr:row>
      <xdr:rowOff>266700</xdr:rowOff>
    </xdr:to>
    <xdr:pic>
      <xdr:nvPicPr>
        <xdr:cNvPr id="1079" name="Рисунок 15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3150750"/>
          <a:ext cx="1352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176</xdr:row>
      <xdr:rowOff>142875</xdr:rowOff>
    </xdr:from>
    <xdr:to>
      <xdr:col>1</xdr:col>
      <xdr:colOff>1247775</xdr:colOff>
      <xdr:row>179</xdr:row>
      <xdr:rowOff>171450</xdr:rowOff>
    </xdr:to>
    <xdr:pic>
      <xdr:nvPicPr>
        <xdr:cNvPr id="1080" name="Рисунок 16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72942450"/>
          <a:ext cx="857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16</xdr:row>
      <xdr:rowOff>123825</xdr:rowOff>
    </xdr:from>
    <xdr:to>
      <xdr:col>1</xdr:col>
      <xdr:colOff>1428750</xdr:colOff>
      <xdr:row>21</xdr:row>
      <xdr:rowOff>95861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3943350"/>
          <a:ext cx="1304925" cy="1210286"/>
        </a:xfrm>
        <a:prstGeom prst="rect">
          <a:avLst/>
        </a:prstGeom>
      </xdr:spPr>
    </xdr:pic>
    <xdr:clientData/>
  </xdr:twoCellAnchor>
  <xdr:twoCellAnchor editAs="oneCell">
    <xdr:from>
      <xdr:col>1</xdr:col>
      <xdr:colOff>264980</xdr:colOff>
      <xdr:row>22</xdr:row>
      <xdr:rowOff>77919</xdr:rowOff>
    </xdr:from>
    <xdr:to>
      <xdr:col>1</xdr:col>
      <xdr:colOff>1325695</xdr:colOff>
      <xdr:row>27</xdr:row>
      <xdr:rowOff>106494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52450" y="5429249"/>
          <a:ext cx="1266825" cy="1060715"/>
        </a:xfrm>
        <a:prstGeom prst="rect">
          <a:avLst/>
        </a:prstGeom>
      </xdr:spPr>
    </xdr:pic>
    <xdr:clientData/>
  </xdr:twoCellAnchor>
  <xdr:twoCellAnchor editAs="oneCell">
    <xdr:from>
      <xdr:col>1</xdr:col>
      <xdr:colOff>283244</xdr:colOff>
      <xdr:row>28</xdr:row>
      <xdr:rowOff>88236</xdr:rowOff>
    </xdr:from>
    <xdr:to>
      <xdr:col>1</xdr:col>
      <xdr:colOff>1290047</xdr:colOff>
      <xdr:row>33</xdr:row>
      <xdr:rowOff>57156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73586" y="6865444"/>
          <a:ext cx="1207170" cy="1006803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72</xdr:row>
      <xdr:rowOff>257175</xdr:rowOff>
    </xdr:from>
    <xdr:to>
      <xdr:col>1</xdr:col>
      <xdr:colOff>1454805</xdr:colOff>
      <xdr:row>75</xdr:row>
      <xdr:rowOff>114300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6" y="31984950"/>
          <a:ext cx="1311929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91</xdr:row>
      <xdr:rowOff>47625</xdr:rowOff>
    </xdr:from>
    <xdr:to>
      <xdr:col>1</xdr:col>
      <xdr:colOff>1447800</xdr:colOff>
      <xdr:row>93</xdr:row>
      <xdr:rowOff>333835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546800"/>
          <a:ext cx="1276350" cy="104821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133349</xdr:colOff>
      <xdr:row>111</xdr:row>
      <xdr:rowOff>76199</xdr:rowOff>
    </xdr:from>
    <xdr:to>
      <xdr:col>1</xdr:col>
      <xdr:colOff>1501490</xdr:colOff>
      <xdr:row>112</xdr:row>
      <xdr:rowOff>523874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4" y="39957374"/>
          <a:ext cx="1368141" cy="10191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113</xdr:row>
      <xdr:rowOff>47624</xdr:rowOff>
    </xdr:from>
    <xdr:to>
      <xdr:col>1</xdr:col>
      <xdr:colOff>1500446</xdr:colOff>
      <xdr:row>114</xdr:row>
      <xdr:rowOff>533399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43005374"/>
          <a:ext cx="1405196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100</xdr:row>
      <xdr:rowOff>127000</xdr:rowOff>
    </xdr:from>
    <xdr:to>
      <xdr:col>1</xdr:col>
      <xdr:colOff>1460500</xdr:colOff>
      <xdr:row>103</xdr:row>
      <xdr:rowOff>112941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3F55E4EE-2A92-4D5D-9108-C08A1FED2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6156900"/>
          <a:ext cx="1270000" cy="862241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144</xdr:row>
      <xdr:rowOff>114299</xdr:rowOff>
    </xdr:from>
    <xdr:to>
      <xdr:col>1</xdr:col>
      <xdr:colOff>1346200</xdr:colOff>
      <xdr:row>146</xdr:row>
      <xdr:rowOff>305118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9AAAA8BD-04A3-4789-A2AF-C27DB8FE5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53619399"/>
          <a:ext cx="1003300" cy="952819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423333</xdr:colOff>
      <xdr:row>167</xdr:row>
      <xdr:rowOff>152400</xdr:rowOff>
    </xdr:from>
    <xdr:to>
      <xdr:col>1</xdr:col>
      <xdr:colOff>1212144</xdr:colOff>
      <xdr:row>167</xdr:row>
      <xdr:rowOff>880533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9E4C6DAD-1F20-6B47-B704-3F01D53187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38" t="30499" r="37484" b="31965"/>
        <a:stretch/>
      </xdr:blipFill>
      <xdr:spPr>
        <a:xfrm>
          <a:off x="863600" y="61044667"/>
          <a:ext cx="788811" cy="728133"/>
        </a:xfrm>
        <a:prstGeom prst="rect">
          <a:avLst/>
        </a:prstGeom>
      </xdr:spPr>
    </xdr:pic>
    <xdr:clientData/>
  </xdr:twoCellAnchor>
  <xdr:twoCellAnchor editAs="oneCell">
    <xdr:from>
      <xdr:col>1</xdr:col>
      <xdr:colOff>440266</xdr:colOff>
      <xdr:row>159</xdr:row>
      <xdr:rowOff>220133</xdr:rowOff>
    </xdr:from>
    <xdr:to>
      <xdr:col>1</xdr:col>
      <xdr:colOff>1320800</xdr:colOff>
      <xdr:row>159</xdr:row>
      <xdr:rowOff>1088266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3B9CEAC8-8F14-4445-89C8-D890C571B1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25" t="41447" r="40857" b="31182"/>
        <a:stretch/>
      </xdr:blipFill>
      <xdr:spPr>
        <a:xfrm>
          <a:off x="880533" y="57979733"/>
          <a:ext cx="880534" cy="868133"/>
        </a:xfrm>
        <a:prstGeom prst="rect">
          <a:avLst/>
        </a:prstGeom>
      </xdr:spPr>
    </xdr:pic>
    <xdr:clientData/>
  </xdr:twoCellAnchor>
  <xdr:twoCellAnchor editAs="oneCell">
    <xdr:from>
      <xdr:col>1</xdr:col>
      <xdr:colOff>50801</xdr:colOff>
      <xdr:row>41</xdr:row>
      <xdr:rowOff>15178</xdr:rowOff>
    </xdr:from>
    <xdr:to>
      <xdr:col>2</xdr:col>
      <xdr:colOff>3174</xdr:colOff>
      <xdr:row>45</xdr:row>
      <xdr:rowOff>68674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BC7C93F4-3F3B-5E40-8DCA-BF27EB1FD3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43" t="14694"/>
        <a:stretch/>
      </xdr:blipFill>
      <xdr:spPr>
        <a:xfrm>
          <a:off x="491068" y="10581578"/>
          <a:ext cx="1676398" cy="1069496"/>
        </a:xfrm>
        <a:prstGeom prst="rect">
          <a:avLst/>
        </a:prstGeom>
      </xdr:spPr>
    </xdr:pic>
    <xdr:clientData/>
  </xdr:twoCellAnchor>
  <xdr:twoCellAnchor editAs="oneCell">
    <xdr:from>
      <xdr:col>1</xdr:col>
      <xdr:colOff>115146</xdr:colOff>
      <xdr:row>35</xdr:row>
      <xdr:rowOff>25342</xdr:rowOff>
    </xdr:from>
    <xdr:to>
      <xdr:col>1</xdr:col>
      <xdr:colOff>1622213</xdr:colOff>
      <xdr:row>38</xdr:row>
      <xdr:rowOff>243842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B3827029-E7C8-BE4A-939B-7528223177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15" t="15069" r="9627" b="10959"/>
        <a:stretch/>
      </xdr:blipFill>
      <xdr:spPr>
        <a:xfrm>
          <a:off x="501226" y="9342062"/>
          <a:ext cx="1507067" cy="980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85</xdr:row>
      <xdr:rowOff>70556</xdr:rowOff>
    </xdr:from>
    <xdr:to>
      <xdr:col>1</xdr:col>
      <xdr:colOff>1426264</xdr:colOff>
      <xdr:row>85</xdr:row>
      <xdr:rowOff>1030111</xdr:rowOff>
    </xdr:to>
    <xdr:pic>
      <xdr:nvPicPr>
        <xdr:cNvPr id="77" name="Picture 35" descr="Сиена2">
          <a:extLst>
            <a:ext uri="{FF2B5EF4-FFF2-40B4-BE49-F238E27FC236}">
              <a16:creationId xmlns:a16="http://schemas.microsoft.com/office/drawing/2014/main" id="{FC709E20-0C7C-45F7-A640-49DEFC40A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719" y="29294667"/>
          <a:ext cx="1130989" cy="9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419099</xdr:colOff>
      <xdr:row>101</xdr:row>
      <xdr:rowOff>82550</xdr:rowOff>
    </xdr:from>
    <xdr:to>
      <xdr:col>1</xdr:col>
      <xdr:colOff>1346200</xdr:colOff>
      <xdr:row>103</xdr:row>
      <xdr:rowOff>347547</xdr:rowOff>
    </xdr:to>
    <xdr:pic>
      <xdr:nvPicPr>
        <xdr:cNvPr id="78" name="Picture 37" descr="Флора2">
          <a:extLst>
            <a:ext uri="{FF2B5EF4-FFF2-40B4-BE49-F238E27FC236}">
              <a16:creationId xmlns:a16="http://schemas.microsoft.com/office/drawing/2014/main" id="{8A391C8E-D4A2-411F-8C45-F3A52A578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799" y="35312350"/>
          <a:ext cx="927101" cy="1026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260349</xdr:colOff>
      <xdr:row>4</xdr:row>
      <xdr:rowOff>180975</xdr:rowOff>
    </xdr:from>
    <xdr:to>
      <xdr:col>1</xdr:col>
      <xdr:colOff>1545081</xdr:colOff>
      <xdr:row>8</xdr:row>
      <xdr:rowOff>15113</xdr:rowOff>
    </xdr:to>
    <xdr:pic>
      <xdr:nvPicPr>
        <xdr:cNvPr id="79" name="Picture 40" descr="Кронштейн открытый одинарный19мм">
          <a:extLst>
            <a:ext uri="{FF2B5EF4-FFF2-40B4-BE49-F238E27FC236}">
              <a16:creationId xmlns:a16="http://schemas.microsoft.com/office/drawing/2014/main" id="{B6D577F1-1E3B-42C8-9BD9-3094C7066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049" y="1628775"/>
          <a:ext cx="1284732" cy="951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161924</xdr:colOff>
      <xdr:row>10</xdr:row>
      <xdr:rowOff>53974</xdr:rowOff>
    </xdr:from>
    <xdr:to>
      <xdr:col>1</xdr:col>
      <xdr:colOff>1634108</xdr:colOff>
      <xdr:row>12</xdr:row>
      <xdr:rowOff>264032</xdr:rowOff>
    </xdr:to>
    <xdr:pic>
      <xdr:nvPicPr>
        <xdr:cNvPr id="80" name="Picture 41" descr="Кронштейн открытый двойной19мм">
          <a:extLst>
            <a:ext uri="{FF2B5EF4-FFF2-40B4-BE49-F238E27FC236}">
              <a16:creationId xmlns:a16="http://schemas.microsoft.com/office/drawing/2014/main" id="{DCAC45D5-1916-4231-B4B9-02DD0BC0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24" y="3178174"/>
          <a:ext cx="1472184" cy="7688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56</xdr:row>
      <xdr:rowOff>161925</xdr:rowOff>
    </xdr:from>
    <xdr:to>
      <xdr:col>1</xdr:col>
      <xdr:colOff>1371600</xdr:colOff>
      <xdr:row>56</xdr:row>
      <xdr:rowOff>1039360</xdr:rowOff>
    </xdr:to>
    <xdr:pic>
      <xdr:nvPicPr>
        <xdr:cNvPr id="81" name="Picture 42" descr="Лукка2">
          <a:extLst>
            <a:ext uri="{FF2B5EF4-FFF2-40B4-BE49-F238E27FC236}">
              <a16:creationId xmlns:a16="http://schemas.microsoft.com/office/drawing/2014/main" id="{D1868038-7B68-45CA-AAFE-1437B6985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849600"/>
          <a:ext cx="1238250" cy="877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425098</xdr:colOff>
      <xdr:row>125</xdr:row>
      <xdr:rowOff>261761</xdr:rowOff>
    </xdr:from>
    <xdr:to>
      <xdr:col>1</xdr:col>
      <xdr:colOff>1622962</xdr:colOff>
      <xdr:row>129</xdr:row>
      <xdr:rowOff>16651</xdr:rowOff>
    </xdr:to>
    <xdr:pic>
      <xdr:nvPicPr>
        <xdr:cNvPr id="83" name="Picture 46" descr="Кольцо 2">
          <a:extLst>
            <a:ext uri="{FF2B5EF4-FFF2-40B4-BE49-F238E27FC236}">
              <a16:creationId xmlns:a16="http://schemas.microsoft.com/office/drawing/2014/main" id="{164780F6-CF3A-48C0-A1BC-187F64F21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542" y="44302539"/>
          <a:ext cx="1197864" cy="883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154</xdr:row>
      <xdr:rowOff>142875</xdr:rowOff>
    </xdr:from>
    <xdr:to>
      <xdr:col>1</xdr:col>
      <xdr:colOff>1200978</xdr:colOff>
      <xdr:row>155</xdr:row>
      <xdr:rowOff>212725</xdr:rowOff>
    </xdr:to>
    <xdr:pic>
      <xdr:nvPicPr>
        <xdr:cNvPr id="85" name="Picture 48" descr="Труба">
          <a:extLst>
            <a:ext uri="{FF2B5EF4-FFF2-40B4-BE49-F238E27FC236}">
              <a16:creationId xmlns:a16="http://schemas.microsoft.com/office/drawing/2014/main" id="{34346273-3FA6-4BD0-AC63-F6D4B78F4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04641650"/>
          <a:ext cx="1391478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682624</xdr:colOff>
      <xdr:row>131</xdr:row>
      <xdr:rowOff>274638</xdr:rowOff>
    </xdr:from>
    <xdr:to>
      <xdr:col>1</xdr:col>
      <xdr:colOff>1002664</xdr:colOff>
      <xdr:row>131</xdr:row>
      <xdr:rowOff>814134</xdr:rowOff>
    </xdr:to>
    <xdr:pic>
      <xdr:nvPicPr>
        <xdr:cNvPr id="86" name="Picture 53" descr="Крючок">
          <a:extLst>
            <a:ext uri="{FF2B5EF4-FFF2-40B4-BE49-F238E27FC236}">
              <a16:creationId xmlns:a16="http://schemas.microsoft.com/office/drawing/2014/main" id="{76F3C084-30DC-4820-83E2-110343D60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49" y="46455013"/>
          <a:ext cx="320040" cy="539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527049</xdr:colOff>
      <xdr:row>132</xdr:row>
      <xdr:rowOff>127000</xdr:rowOff>
    </xdr:from>
    <xdr:to>
      <xdr:col>1</xdr:col>
      <xdr:colOff>1293090</xdr:colOff>
      <xdr:row>132</xdr:row>
      <xdr:rowOff>366152</xdr:rowOff>
    </xdr:to>
    <xdr:pic>
      <xdr:nvPicPr>
        <xdr:cNvPr id="87" name="Picture 55" descr="соединитель">
          <a:extLst>
            <a:ext uri="{FF2B5EF4-FFF2-40B4-BE49-F238E27FC236}">
              <a16:creationId xmlns:a16="http://schemas.microsoft.com/office/drawing/2014/main" id="{34CEFB08-7E84-4D8B-B60D-8C83D11D26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928" b="1"/>
        <a:stretch/>
      </xdr:blipFill>
      <xdr:spPr bwMode="auto">
        <a:xfrm>
          <a:off x="955674" y="47450375"/>
          <a:ext cx="766041" cy="23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120</xdr:row>
      <xdr:rowOff>88900</xdr:rowOff>
    </xdr:from>
    <xdr:to>
      <xdr:col>1</xdr:col>
      <xdr:colOff>1105593</xdr:colOff>
      <xdr:row>122</xdr:row>
      <xdr:rowOff>93172</xdr:rowOff>
    </xdr:to>
    <xdr:pic>
      <xdr:nvPicPr>
        <xdr:cNvPr id="88" name="Picture 56" descr="заглушка2">
          <a:extLst>
            <a:ext uri="{FF2B5EF4-FFF2-40B4-BE49-F238E27FC236}">
              <a16:creationId xmlns:a16="http://schemas.microsoft.com/office/drawing/2014/main" id="{2602F2B7-28D9-4C85-9ED1-733AD32B8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0" y="41186100"/>
          <a:ext cx="419793" cy="563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35</xdr:row>
      <xdr:rowOff>76200</xdr:rowOff>
    </xdr:from>
    <xdr:to>
      <xdr:col>1</xdr:col>
      <xdr:colOff>1427226</xdr:colOff>
      <xdr:row>35</xdr:row>
      <xdr:rowOff>1063752</xdr:rowOff>
    </xdr:to>
    <xdr:pic>
      <xdr:nvPicPr>
        <xdr:cNvPr id="90" name="Picture 25" descr="Бурано2">
          <a:extLst>
            <a:ext uri="{FF2B5EF4-FFF2-40B4-BE49-F238E27FC236}">
              <a16:creationId xmlns:a16="http://schemas.microsoft.com/office/drawing/2014/main" id="{DAC0793B-D5EE-41FB-A489-B92B2346C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905625"/>
          <a:ext cx="1293876" cy="987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180974</xdr:colOff>
      <xdr:row>38</xdr:row>
      <xdr:rowOff>47625</xdr:rowOff>
    </xdr:from>
    <xdr:to>
      <xdr:col>1</xdr:col>
      <xdr:colOff>1378838</xdr:colOff>
      <xdr:row>38</xdr:row>
      <xdr:rowOff>1076325</xdr:rowOff>
    </xdr:to>
    <xdr:pic>
      <xdr:nvPicPr>
        <xdr:cNvPr id="91" name="Picture 52" descr="Галант">
          <a:extLst>
            <a:ext uri="{FF2B5EF4-FFF2-40B4-BE49-F238E27FC236}">
              <a16:creationId xmlns:a16="http://schemas.microsoft.com/office/drawing/2014/main" id="{0C95921C-CA6E-429E-9DCB-116AF5A11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4" y="9163050"/>
          <a:ext cx="1197864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39</xdr:row>
      <xdr:rowOff>57150</xdr:rowOff>
    </xdr:from>
    <xdr:to>
      <xdr:col>1</xdr:col>
      <xdr:colOff>1343025</xdr:colOff>
      <xdr:row>40</xdr:row>
      <xdr:rowOff>499393</xdr:rowOff>
    </xdr:to>
    <xdr:pic>
      <xdr:nvPicPr>
        <xdr:cNvPr id="92" name="Picture 26" descr="Кассиопея2">
          <a:extLst>
            <a:ext uri="{FF2B5EF4-FFF2-40B4-BE49-F238E27FC236}">
              <a16:creationId xmlns:a16="http://schemas.microsoft.com/office/drawing/2014/main" id="{0F013EB0-A2CD-48DE-845C-655F1AC94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0315575"/>
          <a:ext cx="1085850" cy="1013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43</xdr:row>
      <xdr:rowOff>57150</xdr:rowOff>
    </xdr:from>
    <xdr:to>
      <xdr:col>1</xdr:col>
      <xdr:colOff>1380363</xdr:colOff>
      <xdr:row>45</xdr:row>
      <xdr:rowOff>351282</xdr:rowOff>
    </xdr:to>
    <xdr:pic>
      <xdr:nvPicPr>
        <xdr:cNvPr id="93" name="Picture 27" descr="Колизей2">
          <a:extLst>
            <a:ext uri="{FF2B5EF4-FFF2-40B4-BE49-F238E27FC236}">
              <a16:creationId xmlns:a16="http://schemas.microsoft.com/office/drawing/2014/main" id="{2CAA6AF0-D79A-4F78-BADB-ED384C5AE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1458575"/>
          <a:ext cx="1161288" cy="1056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209549</xdr:colOff>
      <xdr:row>49</xdr:row>
      <xdr:rowOff>66675</xdr:rowOff>
    </xdr:from>
    <xdr:to>
      <xdr:col>1</xdr:col>
      <xdr:colOff>1379981</xdr:colOff>
      <xdr:row>49</xdr:row>
      <xdr:rowOff>1113663</xdr:rowOff>
    </xdr:to>
    <xdr:pic>
      <xdr:nvPicPr>
        <xdr:cNvPr id="94" name="Picture 30" descr="Лабиринт2">
          <a:extLst>
            <a:ext uri="{FF2B5EF4-FFF2-40B4-BE49-F238E27FC236}">
              <a16:creationId xmlns:a16="http://schemas.microsoft.com/office/drawing/2014/main" id="{BA85D40A-283B-4761-9E11-3688DEF68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199" y="13754100"/>
          <a:ext cx="1170432" cy="1046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295274</xdr:colOff>
      <xdr:row>83</xdr:row>
      <xdr:rowOff>76200</xdr:rowOff>
    </xdr:from>
    <xdr:to>
      <xdr:col>1</xdr:col>
      <xdr:colOff>1314450</xdr:colOff>
      <xdr:row>84</xdr:row>
      <xdr:rowOff>457857</xdr:rowOff>
    </xdr:to>
    <xdr:pic>
      <xdr:nvPicPr>
        <xdr:cNvPr id="97" name="Picture 34" descr="Роза2">
          <a:extLst>
            <a:ext uri="{FF2B5EF4-FFF2-40B4-BE49-F238E27FC236}">
              <a16:creationId xmlns:a16="http://schemas.microsoft.com/office/drawing/2014/main" id="{EFDC0E96-E7C6-4943-B9E1-413D05918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4" y="22621875"/>
          <a:ext cx="1019176" cy="9531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292099</xdr:colOff>
      <xdr:row>74</xdr:row>
      <xdr:rowOff>203201</xdr:rowOff>
    </xdr:from>
    <xdr:to>
      <xdr:col>1</xdr:col>
      <xdr:colOff>1292225</xdr:colOff>
      <xdr:row>77</xdr:row>
      <xdr:rowOff>243011</xdr:rowOff>
    </xdr:to>
    <xdr:pic>
      <xdr:nvPicPr>
        <xdr:cNvPr id="116" name="Picture 32" descr="Пальметто2">
          <a:extLst>
            <a:ext uri="{FF2B5EF4-FFF2-40B4-BE49-F238E27FC236}">
              <a16:creationId xmlns:a16="http://schemas.microsoft.com/office/drawing/2014/main" id="{AD6C7BA2-6AA3-453F-8320-A3E8EDCC6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799" y="25400001"/>
          <a:ext cx="1000126" cy="878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30</xdr:row>
      <xdr:rowOff>146050</xdr:rowOff>
    </xdr:from>
    <xdr:to>
      <xdr:col>1</xdr:col>
      <xdr:colOff>1389957</xdr:colOff>
      <xdr:row>34</xdr:row>
      <xdr:rowOff>65116</xdr:rowOff>
    </xdr:to>
    <xdr:pic>
      <xdr:nvPicPr>
        <xdr:cNvPr id="119" name="Рисунок 4">
          <a:extLst>
            <a:ext uri="{FF2B5EF4-FFF2-40B4-BE49-F238E27FC236}">
              <a16:creationId xmlns:a16="http://schemas.microsoft.com/office/drawing/2014/main" id="{D5C909C6-42E0-4143-BF03-88777939E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0" y="8197850"/>
          <a:ext cx="1180407" cy="1036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71</xdr:row>
      <xdr:rowOff>152400</xdr:rowOff>
    </xdr:from>
    <xdr:to>
      <xdr:col>1</xdr:col>
      <xdr:colOff>1574223</xdr:colOff>
      <xdr:row>73</xdr:row>
      <xdr:rowOff>238298</xdr:rowOff>
    </xdr:to>
    <xdr:pic>
      <xdr:nvPicPr>
        <xdr:cNvPr id="122" name="Рисунок 7">
          <a:extLst>
            <a:ext uri="{FF2B5EF4-FFF2-40B4-BE49-F238E27FC236}">
              <a16:creationId xmlns:a16="http://schemas.microsoft.com/office/drawing/2014/main" id="{24E8316A-C75F-4767-9B47-CE38B566E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269075"/>
          <a:ext cx="1517073" cy="847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301625</xdr:colOff>
      <xdr:row>86</xdr:row>
      <xdr:rowOff>219075</xdr:rowOff>
    </xdr:from>
    <xdr:to>
      <xdr:col>1</xdr:col>
      <xdr:colOff>1495292</xdr:colOff>
      <xdr:row>87</xdr:row>
      <xdr:rowOff>323850</xdr:rowOff>
    </xdr:to>
    <xdr:pic>
      <xdr:nvPicPr>
        <xdr:cNvPr id="124" name="Рисунок 9">
          <a:extLst>
            <a:ext uri="{FF2B5EF4-FFF2-40B4-BE49-F238E27FC236}">
              <a16:creationId xmlns:a16="http://schemas.microsoft.com/office/drawing/2014/main" id="{5C26F923-E34F-49E0-8CF4-3A7371508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625" y="26650950"/>
          <a:ext cx="1193667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104</xdr:row>
      <xdr:rowOff>57150</xdr:rowOff>
    </xdr:from>
    <xdr:to>
      <xdr:col>1</xdr:col>
      <xdr:colOff>1353935</xdr:colOff>
      <xdr:row>106</xdr:row>
      <xdr:rowOff>276052</xdr:rowOff>
    </xdr:to>
    <xdr:pic>
      <xdr:nvPicPr>
        <xdr:cNvPr id="125" name="Рисунок 10">
          <a:extLst>
            <a:ext uri="{FF2B5EF4-FFF2-40B4-BE49-F238E27FC236}">
              <a16:creationId xmlns:a16="http://schemas.microsoft.com/office/drawing/2014/main" id="{3FFC2B3B-9A70-4ACD-8194-2266F577D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9079825"/>
          <a:ext cx="1068185" cy="980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222249</xdr:colOff>
      <xdr:row>116</xdr:row>
      <xdr:rowOff>50802</xdr:rowOff>
    </xdr:from>
    <xdr:to>
      <xdr:col>1</xdr:col>
      <xdr:colOff>1447637</xdr:colOff>
      <xdr:row>118</xdr:row>
      <xdr:rowOff>307976</xdr:rowOff>
    </xdr:to>
    <xdr:pic>
      <xdr:nvPicPr>
        <xdr:cNvPr id="127" name="Рисунок 12">
          <a:extLst>
            <a:ext uri="{FF2B5EF4-FFF2-40B4-BE49-F238E27FC236}">
              <a16:creationId xmlns:a16="http://schemas.microsoft.com/office/drawing/2014/main" id="{7172CF23-B2F5-477C-8A1C-E664C1888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049" y="40982902"/>
          <a:ext cx="1225388" cy="1019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61</xdr:row>
      <xdr:rowOff>57150</xdr:rowOff>
    </xdr:from>
    <xdr:to>
      <xdr:col>1</xdr:col>
      <xdr:colOff>1493693</xdr:colOff>
      <xdr:row>62</xdr:row>
      <xdr:rowOff>516428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83191690-DA87-4756-9D14-85645422E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16887825"/>
          <a:ext cx="1350818" cy="1030778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257174</xdr:colOff>
      <xdr:row>79</xdr:row>
      <xdr:rowOff>92075</xdr:rowOff>
    </xdr:from>
    <xdr:to>
      <xdr:col>1</xdr:col>
      <xdr:colOff>1408605</xdr:colOff>
      <xdr:row>82</xdr:row>
      <xdr:rowOff>149225</xdr:rowOff>
    </xdr:to>
    <xdr:pic>
      <xdr:nvPicPr>
        <xdr:cNvPr id="145" name="Picture 33" descr="Помпея2">
          <a:extLst>
            <a:ext uri="{FF2B5EF4-FFF2-40B4-BE49-F238E27FC236}">
              <a16:creationId xmlns:a16="http://schemas.microsoft.com/office/drawing/2014/main" id="{2B25B1B5-B35C-4EFD-AF9F-1537829FF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4" y="22015450"/>
          <a:ext cx="1151431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301624</xdr:colOff>
      <xdr:row>91</xdr:row>
      <xdr:rowOff>225425</xdr:rowOff>
    </xdr:from>
    <xdr:to>
      <xdr:col>1</xdr:col>
      <xdr:colOff>1416050</xdr:colOff>
      <xdr:row>95</xdr:row>
      <xdr:rowOff>74294</xdr:rowOff>
    </xdr:to>
    <xdr:pic>
      <xdr:nvPicPr>
        <xdr:cNvPr id="147" name="Picture 36" descr="Сфера2">
          <a:extLst>
            <a:ext uri="{FF2B5EF4-FFF2-40B4-BE49-F238E27FC236}">
              <a16:creationId xmlns:a16="http://schemas.microsoft.com/office/drawing/2014/main" id="{7ADAB607-7A6A-463F-B5DB-9CA7AFFD2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4" y="31492825"/>
          <a:ext cx="1114426" cy="966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138</xdr:row>
      <xdr:rowOff>234950</xdr:rowOff>
    </xdr:from>
    <xdr:to>
      <xdr:col>1</xdr:col>
      <xdr:colOff>1246736</xdr:colOff>
      <xdr:row>141</xdr:row>
      <xdr:rowOff>263005</xdr:rowOff>
    </xdr:to>
    <xdr:pic>
      <xdr:nvPicPr>
        <xdr:cNvPr id="150" name="Рисунок 16">
          <a:extLst>
            <a:ext uri="{FF2B5EF4-FFF2-40B4-BE49-F238E27FC236}">
              <a16:creationId xmlns:a16="http://schemas.microsoft.com/office/drawing/2014/main" id="{16A3DAAA-E558-4A15-8C89-518FFA30D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225" y="47021750"/>
          <a:ext cx="856211" cy="8662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349250</xdr:colOff>
      <xdr:row>36</xdr:row>
      <xdr:rowOff>132326</xdr:rowOff>
    </xdr:from>
    <xdr:to>
      <xdr:col>1</xdr:col>
      <xdr:colOff>1168400</xdr:colOff>
      <xdr:row>37</xdr:row>
      <xdr:rowOff>468166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D8E6B24-D20B-4FFF-B9B7-C9BBE64B5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11219426"/>
          <a:ext cx="819150" cy="907340"/>
        </a:xfrm>
        <a:prstGeom prst="rect">
          <a:avLst/>
        </a:prstGeom>
      </xdr:spPr>
    </xdr:pic>
    <xdr:clientData/>
  </xdr:twoCellAnchor>
  <xdr:twoCellAnchor editAs="oneCell">
    <xdr:from>
      <xdr:col>1</xdr:col>
      <xdr:colOff>273050</xdr:colOff>
      <xdr:row>46</xdr:row>
      <xdr:rowOff>130175</xdr:rowOff>
    </xdr:from>
    <xdr:to>
      <xdr:col>1</xdr:col>
      <xdr:colOff>1320800</xdr:colOff>
      <xdr:row>48</xdr:row>
      <xdr:rowOff>296899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D7EB3FC1-8E53-4491-B630-7E13E2E1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6944975"/>
          <a:ext cx="1047750" cy="928724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50</xdr:row>
      <xdr:rowOff>95250</xdr:rowOff>
    </xdr:from>
    <xdr:to>
      <xdr:col>1</xdr:col>
      <xdr:colOff>1365250</xdr:colOff>
      <xdr:row>53</xdr:row>
      <xdr:rowOff>139904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919FA678-7DAF-4FF9-89B8-9289D797A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0" y="15160625"/>
          <a:ext cx="1047750" cy="997154"/>
        </a:xfrm>
        <a:prstGeom prst="rect">
          <a:avLst/>
        </a:prstGeom>
      </xdr:spPr>
    </xdr:pic>
    <xdr:clientData/>
  </xdr:twoCellAnchor>
  <xdr:twoCellAnchor editAs="oneCell">
    <xdr:from>
      <xdr:col>1</xdr:col>
      <xdr:colOff>438149</xdr:colOff>
      <xdr:row>66</xdr:row>
      <xdr:rowOff>257174</xdr:rowOff>
    </xdr:from>
    <xdr:to>
      <xdr:col>1</xdr:col>
      <xdr:colOff>1311274</xdr:colOff>
      <xdr:row>70</xdr:row>
      <xdr:rowOff>47835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BE444BD3-0410-44A8-A1FD-45278C863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849" y="22405974"/>
          <a:ext cx="873125" cy="90826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88</xdr:row>
      <xdr:rowOff>79375</xdr:rowOff>
    </xdr:from>
    <xdr:to>
      <xdr:col>1</xdr:col>
      <xdr:colOff>1270000</xdr:colOff>
      <xdr:row>90</xdr:row>
      <xdr:rowOff>294010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8B315F73-C52F-493C-BF47-BED309A6D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26193750"/>
          <a:ext cx="984250" cy="976635"/>
        </a:xfrm>
        <a:prstGeom prst="rect">
          <a:avLst/>
        </a:prstGeom>
      </xdr:spPr>
    </xdr:pic>
    <xdr:clientData/>
  </xdr:twoCellAnchor>
  <xdr:twoCellAnchor editAs="oneCell">
    <xdr:from>
      <xdr:col>1</xdr:col>
      <xdr:colOff>187325</xdr:colOff>
      <xdr:row>134</xdr:row>
      <xdr:rowOff>47625</xdr:rowOff>
    </xdr:from>
    <xdr:to>
      <xdr:col>1</xdr:col>
      <xdr:colOff>1539875</xdr:colOff>
      <xdr:row>137</xdr:row>
      <xdr:rowOff>133349</xdr:rowOff>
    </xdr:to>
    <xdr:pic>
      <xdr:nvPicPr>
        <xdr:cNvPr id="35" name="Рисунок 15">
          <a:extLst>
            <a:ext uri="{FF2B5EF4-FFF2-40B4-BE49-F238E27FC236}">
              <a16:creationId xmlns:a16="http://schemas.microsoft.com/office/drawing/2014/main" id="{EFEA5A3D-2B6B-484B-89F9-2DF77205E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46580425"/>
          <a:ext cx="1352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283244</xdr:colOff>
      <xdr:row>24</xdr:row>
      <xdr:rowOff>88236</xdr:rowOff>
    </xdr:from>
    <xdr:to>
      <xdr:col>1</xdr:col>
      <xdr:colOff>1290047</xdr:colOff>
      <xdr:row>28</xdr:row>
      <xdr:rowOff>186696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265D5A17-120F-428A-8B1B-108857930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62156" y="7665544"/>
          <a:ext cx="1226220" cy="1006803"/>
        </a:xfrm>
        <a:prstGeom prst="rect">
          <a:avLst/>
        </a:prstGeom>
      </xdr:spPr>
    </xdr:pic>
    <xdr:clientData/>
  </xdr:twoCellAnchor>
  <xdr:twoCellAnchor editAs="oneCell">
    <xdr:from>
      <xdr:col>1</xdr:col>
      <xdr:colOff>239888</xdr:colOff>
      <xdr:row>96</xdr:row>
      <xdr:rowOff>183445</xdr:rowOff>
    </xdr:from>
    <xdr:to>
      <xdr:col>2</xdr:col>
      <xdr:colOff>3175</xdr:colOff>
      <xdr:row>100</xdr:row>
      <xdr:rowOff>157788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A889BBE8-9D1F-1148-BD48-C87F4AE1C0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46" t="-6172" r="19754" b="-1"/>
        <a:stretch/>
      </xdr:blipFill>
      <xdr:spPr>
        <a:xfrm>
          <a:off x="677332" y="34261778"/>
          <a:ext cx="1411112" cy="1103232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508002</xdr:colOff>
      <xdr:row>130</xdr:row>
      <xdr:rowOff>197557</xdr:rowOff>
    </xdr:from>
    <xdr:to>
      <xdr:col>1</xdr:col>
      <xdr:colOff>1208690</xdr:colOff>
      <xdr:row>130</xdr:row>
      <xdr:rowOff>832555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D258A08C-AF51-8744-9ECB-1FD73EF2A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36" t="32909" r="37094" b="29293"/>
        <a:stretch/>
      </xdr:blipFill>
      <xdr:spPr>
        <a:xfrm>
          <a:off x="945446" y="45649446"/>
          <a:ext cx="700688" cy="63499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41</xdr:row>
      <xdr:rowOff>139700</xdr:rowOff>
    </xdr:from>
    <xdr:to>
      <xdr:col>2</xdr:col>
      <xdr:colOff>2667</xdr:colOff>
      <xdr:row>42</xdr:row>
      <xdr:rowOff>444500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1045CD3F-531B-6349-9993-FE7D7F9869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57"/>
        <a:stretch/>
      </xdr:blipFill>
      <xdr:spPr>
        <a:xfrm>
          <a:off x="584200" y="14655800"/>
          <a:ext cx="1536192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107</xdr:row>
      <xdr:rowOff>63500</xdr:rowOff>
    </xdr:from>
    <xdr:to>
      <xdr:col>1</xdr:col>
      <xdr:colOff>1602740</xdr:colOff>
      <xdr:row>108</xdr:row>
      <xdr:rowOff>508000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B474E57B-995A-1444-A3CF-C3714E75D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7566600"/>
          <a:ext cx="1463040" cy="1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101599</xdr:colOff>
      <xdr:row>114</xdr:row>
      <xdr:rowOff>101600</xdr:rowOff>
    </xdr:from>
    <xdr:to>
      <xdr:col>1</xdr:col>
      <xdr:colOff>1644889</xdr:colOff>
      <xdr:row>115</xdr:row>
      <xdr:rowOff>508000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7D3545D5-4D83-7B46-83F4-020E2ABF2B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20"/>
        <a:stretch/>
      </xdr:blipFill>
      <xdr:spPr>
        <a:xfrm>
          <a:off x="533399" y="39890700"/>
          <a:ext cx="1705215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109</xdr:row>
      <xdr:rowOff>83055</xdr:rowOff>
    </xdr:from>
    <xdr:to>
      <xdr:col>2</xdr:col>
      <xdr:colOff>0</xdr:colOff>
      <xdr:row>113</xdr:row>
      <xdr:rowOff>152401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12CBE097-3C5E-9C4B-8E1D-48AC28BB4C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572"/>
        <a:stretch/>
      </xdr:blipFill>
      <xdr:spPr>
        <a:xfrm>
          <a:off x="596900" y="38729155"/>
          <a:ext cx="1549400" cy="98374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19</xdr:row>
      <xdr:rowOff>177800</xdr:rowOff>
    </xdr:from>
    <xdr:to>
      <xdr:col>1</xdr:col>
      <xdr:colOff>1625600</xdr:colOff>
      <xdr:row>23</xdr:row>
      <xdr:rowOff>100894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5D3975E2-4E97-644A-B535-2F557D8E9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800" y="5803900"/>
          <a:ext cx="1498600" cy="1040694"/>
        </a:xfrm>
        <a:prstGeom prst="rect">
          <a:avLst/>
        </a:prstGeom>
      </xdr:spPr>
    </xdr:pic>
    <xdr:clientData/>
  </xdr:twoCellAnchor>
  <xdr:twoCellAnchor editAs="oneCell">
    <xdr:from>
      <xdr:col>1</xdr:col>
      <xdr:colOff>268640</xdr:colOff>
      <xdr:row>15</xdr:row>
      <xdr:rowOff>25400</xdr:rowOff>
    </xdr:from>
    <xdr:to>
      <xdr:col>1</xdr:col>
      <xdr:colOff>1485900</xdr:colOff>
      <xdr:row>18</xdr:row>
      <xdr:rowOff>38100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A411628E-0BB9-5F4D-97FB-0BA226872B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93" t="14609" r="10869" b="10261"/>
        <a:stretch/>
      </xdr:blipFill>
      <xdr:spPr>
        <a:xfrm>
          <a:off x="700440" y="4533900"/>
          <a:ext cx="1217260" cy="85090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63</xdr:row>
      <xdr:rowOff>152400</xdr:rowOff>
    </xdr:from>
    <xdr:to>
      <xdr:col>1</xdr:col>
      <xdr:colOff>1515728</xdr:colOff>
      <xdr:row>65</xdr:row>
      <xdr:rowOff>231721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A5FC801-52C0-132E-21DC-B818E3FEA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28650" y="23764875"/>
          <a:ext cx="1268078" cy="841321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57</xdr:row>
      <xdr:rowOff>238125</xdr:rowOff>
    </xdr:from>
    <xdr:to>
      <xdr:col>1</xdr:col>
      <xdr:colOff>1325201</xdr:colOff>
      <xdr:row>60</xdr:row>
      <xdr:rowOff>45397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0E0F296-0F99-EBA5-3A55-124AB00BC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2950" y="22707600"/>
          <a:ext cx="963251" cy="664522"/>
        </a:xfrm>
        <a:prstGeom prst="rect">
          <a:avLst/>
        </a:prstGeom>
      </xdr:spPr>
    </xdr:pic>
    <xdr:clientData/>
  </xdr:twoCellAnchor>
  <xdr:twoCellAnchor editAs="oneCell">
    <xdr:from>
      <xdr:col>1</xdr:col>
      <xdr:colOff>402591</xdr:colOff>
      <xdr:row>54</xdr:row>
      <xdr:rowOff>266702</xdr:rowOff>
    </xdr:from>
    <xdr:to>
      <xdr:col>1</xdr:col>
      <xdr:colOff>1371599</xdr:colOff>
      <xdr:row>55</xdr:row>
      <xdr:rowOff>228601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F073D3D3-6C38-B9DA-386C-2109FBC52F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/>
        <a:srcRect l="38995" t="28187" r="44734" b="27475"/>
        <a:stretch/>
      </xdr:blipFill>
      <xdr:spPr>
        <a:xfrm rot="5400000">
          <a:off x="1001395" y="20232373"/>
          <a:ext cx="533399" cy="9690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165099</xdr:colOff>
      <xdr:row>35</xdr:row>
      <xdr:rowOff>142875</xdr:rowOff>
    </xdr:from>
    <xdr:to>
      <xdr:col>1</xdr:col>
      <xdr:colOff>1625600</xdr:colOff>
      <xdr:row>36</xdr:row>
      <xdr:rowOff>203200</xdr:rowOff>
    </xdr:to>
    <xdr:pic>
      <xdr:nvPicPr>
        <xdr:cNvPr id="8" name="Picture 48" descr="Труба">
          <a:extLst>
            <a:ext uri="{FF2B5EF4-FFF2-40B4-BE49-F238E27FC236}">
              <a16:creationId xmlns:a16="http://schemas.microsoft.com/office/drawing/2014/main" id="{29A08C1F-BEA9-4D4D-933D-352672788C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-2679" b="-3478"/>
        <a:stretch/>
      </xdr:blipFill>
      <xdr:spPr bwMode="auto">
        <a:xfrm>
          <a:off x="596899" y="20716875"/>
          <a:ext cx="1460501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600074</xdr:colOff>
      <xdr:row>29</xdr:row>
      <xdr:rowOff>266700</xdr:rowOff>
    </xdr:from>
    <xdr:to>
      <xdr:col>1</xdr:col>
      <xdr:colOff>920114</xdr:colOff>
      <xdr:row>29</xdr:row>
      <xdr:rowOff>806196</xdr:rowOff>
    </xdr:to>
    <xdr:pic>
      <xdr:nvPicPr>
        <xdr:cNvPr id="9" name="Picture 53" descr="Крючок">
          <a:extLst>
            <a:ext uri="{FF2B5EF4-FFF2-40B4-BE49-F238E27FC236}">
              <a16:creationId xmlns:a16="http://schemas.microsoft.com/office/drawing/2014/main" id="{1EA2020D-5D19-4DD4-943D-210C95742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93774" y="17259300"/>
          <a:ext cx="320040" cy="539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240665</xdr:colOff>
      <xdr:row>30</xdr:row>
      <xdr:rowOff>251460</xdr:rowOff>
    </xdr:from>
    <xdr:to>
      <xdr:col>1</xdr:col>
      <xdr:colOff>1591483</xdr:colOff>
      <xdr:row>31</xdr:row>
      <xdr:rowOff>525087</xdr:rowOff>
    </xdr:to>
    <xdr:pic>
      <xdr:nvPicPr>
        <xdr:cNvPr id="35" name="Рисунок 15">
          <a:extLst>
            <a:ext uri="{FF2B5EF4-FFF2-40B4-BE49-F238E27FC236}">
              <a16:creationId xmlns:a16="http://schemas.microsoft.com/office/drawing/2014/main" id="{EC5F8E7E-33A2-4D65-BF0F-AFE171223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29285" y="18166080"/>
          <a:ext cx="1350818" cy="906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139699</xdr:colOff>
      <xdr:row>9</xdr:row>
      <xdr:rowOff>132211</xdr:rowOff>
    </xdr:from>
    <xdr:to>
      <xdr:col>2</xdr:col>
      <xdr:colOff>2540</xdr:colOff>
      <xdr:row>10</xdr:row>
      <xdr:rowOff>533401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A5371DD-0490-6B4C-906D-A41C421CBD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7" t="9833" r="20833" b="7007"/>
        <a:stretch/>
      </xdr:blipFill>
      <xdr:spPr>
        <a:xfrm>
          <a:off x="571499" y="4564511"/>
          <a:ext cx="1638301" cy="103619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11</xdr:row>
      <xdr:rowOff>126999</xdr:rowOff>
    </xdr:from>
    <xdr:to>
      <xdr:col>2</xdr:col>
      <xdr:colOff>3175</xdr:colOff>
      <xdr:row>12</xdr:row>
      <xdr:rowOff>506696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7DE557A1-76A2-5345-A5E8-1F9CEB874A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28" t="7218" r="18254" b="9781"/>
        <a:stretch/>
      </xdr:blipFill>
      <xdr:spPr>
        <a:xfrm>
          <a:off x="584200" y="5829299"/>
          <a:ext cx="1612900" cy="951197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13</xdr:row>
      <xdr:rowOff>76200</xdr:rowOff>
    </xdr:from>
    <xdr:to>
      <xdr:col>2</xdr:col>
      <xdr:colOff>1756</xdr:colOff>
      <xdr:row>14</xdr:row>
      <xdr:rowOff>558800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4A796CE9-7B6B-3040-8D03-11317B08FE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88" r="10837"/>
        <a:stretch/>
      </xdr:blipFill>
      <xdr:spPr>
        <a:xfrm>
          <a:off x="584200" y="6921500"/>
          <a:ext cx="1586716" cy="11176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15</xdr:row>
      <xdr:rowOff>101600</xdr:rowOff>
    </xdr:from>
    <xdr:to>
      <xdr:col>2</xdr:col>
      <xdr:colOff>3175</xdr:colOff>
      <xdr:row>16</xdr:row>
      <xdr:rowOff>596900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758BB0CB-D02B-724C-A510-46B331233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216900"/>
          <a:ext cx="164592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17</xdr:row>
      <xdr:rowOff>88899</xdr:rowOff>
    </xdr:from>
    <xdr:to>
      <xdr:col>2</xdr:col>
      <xdr:colOff>2540</xdr:colOff>
      <xdr:row>18</xdr:row>
      <xdr:rowOff>547510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33AFB137-059F-6B40-92B7-29F601261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800" y="9486899"/>
          <a:ext cx="1574800" cy="1093611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19</xdr:row>
      <xdr:rowOff>50800</xdr:rowOff>
    </xdr:from>
    <xdr:to>
      <xdr:col>2</xdr:col>
      <xdr:colOff>1016</xdr:colOff>
      <xdr:row>20</xdr:row>
      <xdr:rowOff>584200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FA1C88A6-8ABA-644E-8A3F-EFBEFFF48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0718800"/>
          <a:ext cx="1682496" cy="11684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21</xdr:row>
      <xdr:rowOff>38100</xdr:rowOff>
    </xdr:from>
    <xdr:to>
      <xdr:col>2</xdr:col>
      <xdr:colOff>2159</xdr:colOff>
      <xdr:row>22</xdr:row>
      <xdr:rowOff>584200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EB5A3CC2-E9F3-F947-8549-B41782285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1976100"/>
          <a:ext cx="1700784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23</xdr:row>
      <xdr:rowOff>63500</xdr:rowOff>
    </xdr:from>
    <xdr:to>
      <xdr:col>2</xdr:col>
      <xdr:colOff>2540</xdr:colOff>
      <xdr:row>24</xdr:row>
      <xdr:rowOff>566208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D841ECC1-8A73-FB4F-A682-A0584358F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3271500"/>
          <a:ext cx="1638300" cy="113770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4</xdr:row>
      <xdr:rowOff>221853</xdr:rowOff>
    </xdr:from>
    <xdr:to>
      <xdr:col>1</xdr:col>
      <xdr:colOff>1536700</xdr:colOff>
      <xdr:row>5</xdr:row>
      <xdr:rowOff>495300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4798CB8A-6180-3149-BDE1-AA0DA91F3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15" t="14773" r="10827" b="13636"/>
        <a:stretch/>
      </xdr:blipFill>
      <xdr:spPr>
        <a:xfrm>
          <a:off x="584200" y="1860153"/>
          <a:ext cx="1384300" cy="908447"/>
        </a:xfrm>
        <a:prstGeom prst="rect">
          <a:avLst/>
        </a:prstGeom>
      </xdr:spPr>
    </xdr:pic>
    <xdr:clientData/>
  </xdr:twoCellAnchor>
  <xdr:twoCellAnchor editAs="oneCell">
    <xdr:from>
      <xdr:col>1</xdr:col>
      <xdr:colOff>50799</xdr:colOff>
      <xdr:row>6</xdr:row>
      <xdr:rowOff>177800</xdr:rowOff>
    </xdr:from>
    <xdr:to>
      <xdr:col>2</xdr:col>
      <xdr:colOff>362</xdr:colOff>
      <xdr:row>7</xdr:row>
      <xdr:rowOff>444500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66D545AF-5016-6040-8EF7-42815DC40A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6" t="19199" r="8000" b="13600"/>
        <a:stretch/>
      </xdr:blipFill>
      <xdr:spPr>
        <a:xfrm>
          <a:off x="482599" y="3086100"/>
          <a:ext cx="1648823" cy="901700"/>
        </a:xfrm>
        <a:prstGeom prst="rect">
          <a:avLst/>
        </a:prstGeom>
      </xdr:spPr>
    </xdr:pic>
    <xdr:clientData/>
  </xdr:twoCellAnchor>
  <xdr:twoCellAnchor editAs="oneCell">
    <xdr:from>
      <xdr:col>1</xdr:col>
      <xdr:colOff>242570</xdr:colOff>
      <xdr:row>26</xdr:row>
      <xdr:rowOff>15240</xdr:rowOff>
    </xdr:from>
    <xdr:to>
      <xdr:col>1</xdr:col>
      <xdr:colOff>1645920</xdr:colOff>
      <xdr:row>27</xdr:row>
      <xdr:rowOff>548640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147C637F-D527-084C-BFD3-B299150AE8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24" r="13822" b="30820"/>
        <a:stretch/>
      </xdr:blipFill>
      <xdr:spPr>
        <a:xfrm>
          <a:off x="631190" y="14676120"/>
          <a:ext cx="1403350" cy="116586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444500</xdr:colOff>
      <xdr:row>28</xdr:row>
      <xdr:rowOff>215900</xdr:rowOff>
    </xdr:from>
    <xdr:to>
      <xdr:col>1</xdr:col>
      <xdr:colOff>1214967</xdr:colOff>
      <xdr:row>28</xdr:row>
      <xdr:rowOff>876300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FEF19BAA-DE26-1443-B880-F6DAB4807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47" t="31085" r="34630" b="28446"/>
        <a:stretch/>
      </xdr:blipFill>
      <xdr:spPr>
        <a:xfrm>
          <a:off x="876300" y="16344900"/>
          <a:ext cx="770467" cy="660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5</xdr:row>
      <xdr:rowOff>219075</xdr:rowOff>
    </xdr:from>
    <xdr:to>
      <xdr:col>1</xdr:col>
      <xdr:colOff>1466157</xdr:colOff>
      <xdr:row>8</xdr:row>
      <xdr:rowOff>209723</xdr:rowOff>
    </xdr:to>
    <xdr:pic>
      <xdr:nvPicPr>
        <xdr:cNvPr id="35" name="Рисунок 15">
          <a:extLst>
            <a:ext uri="{FF2B5EF4-FFF2-40B4-BE49-F238E27FC236}">
              <a16:creationId xmlns:a16="http://schemas.microsoft.com/office/drawing/2014/main" id="{40DE5336-6776-4279-BBD2-4B839AD5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447800"/>
          <a:ext cx="1409007" cy="847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152401</xdr:colOff>
      <xdr:row>13</xdr:row>
      <xdr:rowOff>152400</xdr:rowOff>
    </xdr:from>
    <xdr:to>
      <xdr:col>1</xdr:col>
      <xdr:colOff>1458210</xdr:colOff>
      <xdr:row>16</xdr:row>
      <xdr:rowOff>266700</xdr:rowOff>
    </xdr:to>
    <xdr:pic>
      <xdr:nvPicPr>
        <xdr:cNvPr id="58" name="Рисунок 57" descr="http://sc02.alicdn.com/kf/HTB1sUOpOpXXXXXxaFXXq6xXFXXXr/curtain-wall-holders.jpg_220x220.jpg">
          <a:extLst>
            <a:ext uri="{FF2B5EF4-FFF2-40B4-BE49-F238E27FC236}">
              <a16:creationId xmlns:a16="http://schemas.microsoft.com/office/drawing/2014/main" id="{A0D3268E-BEEF-493C-8F45-793E05BA18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78" t="13068" r="11407" b="27197"/>
        <a:stretch/>
      </xdr:blipFill>
      <xdr:spPr bwMode="auto">
        <a:xfrm>
          <a:off x="400051" y="3381375"/>
          <a:ext cx="1305809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I219"/>
  <sheetViews>
    <sheetView tabSelected="1" view="pageBreakPreview" zoomScaleNormal="100" zoomScaleSheetLayoutView="100" zoomScalePageLayoutView="85" workbookViewId="0">
      <selection sqref="A1:B1"/>
    </sheetView>
  </sheetViews>
  <sheetFormatPr defaultColWidth="6.85546875" defaultRowHeight="12.75"/>
  <cols>
    <col min="1" max="1" width="5.7109375" customWidth="1"/>
    <col min="2" max="2" width="24.7109375" customWidth="1"/>
    <col min="3" max="3" width="55.42578125" customWidth="1"/>
    <col min="4" max="4" width="25.7109375" customWidth="1"/>
    <col min="5" max="5" width="7.7109375" customWidth="1"/>
    <col min="6" max="9" width="17.7109375" customWidth="1"/>
    <col min="10" max="17" width="6.85546875" customWidth="1"/>
  </cols>
  <sheetData>
    <row r="1" spans="1:9" ht="3.75" customHeight="1" thickBot="1">
      <c r="A1" s="292"/>
      <c r="B1" s="292"/>
      <c r="C1" s="2"/>
      <c r="D1" s="3"/>
      <c r="E1" s="1"/>
      <c r="F1" s="1"/>
    </row>
    <row r="2" spans="1:9" ht="41.25" thickBot="1">
      <c r="A2" s="151" t="s">
        <v>13</v>
      </c>
      <c r="B2" s="152" t="s">
        <v>7</v>
      </c>
      <c r="C2" s="152" t="s">
        <v>9</v>
      </c>
      <c r="D2" s="152" t="s">
        <v>2</v>
      </c>
      <c r="E2" s="153" t="s">
        <v>0</v>
      </c>
      <c r="F2" s="180" t="s">
        <v>141</v>
      </c>
      <c r="G2" s="60" t="s">
        <v>138</v>
      </c>
      <c r="H2" s="61" t="s">
        <v>139</v>
      </c>
      <c r="I2" s="62" t="s">
        <v>140</v>
      </c>
    </row>
    <row r="3" spans="1:9" ht="26.25" customHeight="1" thickBot="1">
      <c r="A3" s="269" t="s">
        <v>98</v>
      </c>
      <c r="B3" s="270"/>
      <c r="C3" s="270"/>
      <c r="D3" s="270"/>
      <c r="E3" s="270"/>
      <c r="F3" s="270"/>
      <c r="G3" s="270"/>
      <c r="H3" s="270"/>
      <c r="I3" s="271"/>
    </row>
    <row r="4" spans="1:9" ht="20.100000000000001" customHeight="1" thickBot="1">
      <c r="A4" s="272" t="s">
        <v>10</v>
      </c>
      <c r="B4" s="273"/>
      <c r="C4" s="273"/>
      <c r="D4" s="273"/>
      <c r="E4" s="273"/>
      <c r="F4" s="274"/>
      <c r="G4" s="273"/>
      <c r="H4" s="273"/>
      <c r="I4" s="275"/>
    </row>
    <row r="5" spans="1:9" ht="20.100000000000001" customHeight="1">
      <c r="A5" s="293"/>
      <c r="B5" s="297"/>
      <c r="C5" s="289" t="s">
        <v>24</v>
      </c>
      <c r="D5" s="68" t="s">
        <v>3</v>
      </c>
      <c r="E5" s="69" t="s">
        <v>1</v>
      </c>
      <c r="F5" s="185">
        <v>225</v>
      </c>
      <c r="G5" s="183">
        <v>185</v>
      </c>
      <c r="H5" s="44">
        <f>G5*0.9</f>
        <v>166.5</v>
      </c>
      <c r="I5" s="45">
        <f>G5*0.85</f>
        <v>157.25</v>
      </c>
    </row>
    <row r="6" spans="1:9" ht="20.100000000000001" customHeight="1">
      <c r="A6" s="294"/>
      <c r="B6" s="256"/>
      <c r="C6" s="299"/>
      <c r="D6" s="86" t="s">
        <v>85</v>
      </c>
      <c r="E6" s="70" t="s">
        <v>1</v>
      </c>
      <c r="F6" s="186">
        <v>225</v>
      </c>
      <c r="G6" s="162">
        <v>185</v>
      </c>
      <c r="H6" s="8">
        <f>G6*0.9</f>
        <v>166.5</v>
      </c>
      <c r="I6" s="9">
        <f>G6*0.85</f>
        <v>157.25</v>
      </c>
    </row>
    <row r="7" spans="1:9" ht="20.100000000000001" customHeight="1">
      <c r="A7" s="295"/>
      <c r="B7" s="257"/>
      <c r="C7" s="290"/>
      <c r="D7" s="71" t="s">
        <v>4</v>
      </c>
      <c r="E7" s="72" t="s">
        <v>1</v>
      </c>
      <c r="F7" s="186">
        <v>225</v>
      </c>
      <c r="G7" s="162">
        <v>185</v>
      </c>
      <c r="H7" s="11">
        <f t="shared" ref="H7:H11" si="0">G7*0.9</f>
        <v>166.5</v>
      </c>
      <c r="I7" s="12">
        <f t="shared" ref="I7:I11" si="1">G7*0.85</f>
        <v>157.25</v>
      </c>
    </row>
    <row r="8" spans="1:9" ht="20.100000000000001" customHeight="1">
      <c r="A8" s="295"/>
      <c r="B8" s="257"/>
      <c r="C8" s="290"/>
      <c r="D8" s="37" t="s">
        <v>5</v>
      </c>
      <c r="E8" s="40" t="s">
        <v>1</v>
      </c>
      <c r="F8" s="187">
        <v>225</v>
      </c>
      <c r="G8" s="162">
        <v>185</v>
      </c>
      <c r="H8" s="11">
        <f t="shared" si="0"/>
        <v>166.5</v>
      </c>
      <c r="I8" s="12">
        <f t="shared" si="1"/>
        <v>157.25</v>
      </c>
    </row>
    <row r="9" spans="1:9" ht="20.100000000000001" customHeight="1">
      <c r="A9" s="295"/>
      <c r="B9" s="257"/>
      <c r="C9" s="290"/>
      <c r="D9" s="37" t="s">
        <v>70</v>
      </c>
      <c r="E9" s="40" t="s">
        <v>1</v>
      </c>
      <c r="F9" s="187">
        <v>225</v>
      </c>
      <c r="G9" s="162">
        <v>185</v>
      </c>
      <c r="H9" s="11">
        <f t="shared" si="0"/>
        <v>166.5</v>
      </c>
      <c r="I9" s="12">
        <f t="shared" si="1"/>
        <v>157.25</v>
      </c>
    </row>
    <row r="10" spans="1:9" ht="20.100000000000001" customHeight="1" thickBot="1">
      <c r="A10" s="296"/>
      <c r="B10" s="298"/>
      <c r="C10" s="291"/>
      <c r="D10" s="87" t="s">
        <v>54</v>
      </c>
      <c r="E10" s="88" t="s">
        <v>1</v>
      </c>
      <c r="F10" s="188">
        <v>225</v>
      </c>
      <c r="G10" s="184">
        <v>185</v>
      </c>
      <c r="H10" s="14">
        <f t="shared" si="0"/>
        <v>166.5</v>
      </c>
      <c r="I10" s="15">
        <f t="shared" si="1"/>
        <v>157.25</v>
      </c>
    </row>
    <row r="11" spans="1:9" ht="20.100000000000001" customHeight="1">
      <c r="A11" s="282"/>
      <c r="B11" s="256"/>
      <c r="C11" s="299" t="s">
        <v>25</v>
      </c>
      <c r="D11" s="86" t="s">
        <v>3</v>
      </c>
      <c r="E11" s="42" t="s">
        <v>1</v>
      </c>
      <c r="F11" s="189">
        <v>280</v>
      </c>
      <c r="G11" s="141">
        <v>220</v>
      </c>
      <c r="H11" s="8">
        <f t="shared" si="0"/>
        <v>198</v>
      </c>
      <c r="I11" s="9">
        <f t="shared" si="1"/>
        <v>187</v>
      </c>
    </row>
    <row r="12" spans="1:9" ht="20.100000000000001" customHeight="1">
      <c r="A12" s="283"/>
      <c r="B12" s="257"/>
      <c r="C12" s="290"/>
      <c r="D12" s="71" t="s">
        <v>85</v>
      </c>
      <c r="E12" s="40" t="s">
        <v>1</v>
      </c>
      <c r="F12" s="187">
        <v>280</v>
      </c>
      <c r="G12" s="10">
        <v>220</v>
      </c>
      <c r="H12" s="11">
        <f>G12*0.9</f>
        <v>198</v>
      </c>
      <c r="I12" s="12">
        <f>G12*0.85</f>
        <v>187</v>
      </c>
    </row>
    <row r="13" spans="1:9" ht="20.100000000000001" customHeight="1">
      <c r="A13" s="283"/>
      <c r="B13" s="257"/>
      <c r="C13" s="290"/>
      <c r="D13" s="71" t="s">
        <v>4</v>
      </c>
      <c r="E13" s="40" t="s">
        <v>1</v>
      </c>
      <c r="F13" s="187">
        <v>280</v>
      </c>
      <c r="G13" s="10">
        <v>220</v>
      </c>
      <c r="H13" s="11">
        <f t="shared" ref="H13:H17" si="2">G13*0.9</f>
        <v>198</v>
      </c>
      <c r="I13" s="12">
        <f t="shared" ref="I13:I17" si="3">G13*0.85</f>
        <v>187</v>
      </c>
    </row>
    <row r="14" spans="1:9" ht="20.100000000000001" customHeight="1">
      <c r="A14" s="283"/>
      <c r="B14" s="257"/>
      <c r="C14" s="290"/>
      <c r="D14" s="37" t="s">
        <v>5</v>
      </c>
      <c r="E14" s="40" t="s">
        <v>1</v>
      </c>
      <c r="F14" s="187">
        <v>280</v>
      </c>
      <c r="G14" s="10">
        <v>220</v>
      </c>
      <c r="H14" s="11">
        <f t="shared" si="2"/>
        <v>198</v>
      </c>
      <c r="I14" s="12">
        <f t="shared" si="3"/>
        <v>187</v>
      </c>
    </row>
    <row r="15" spans="1:9" ht="20.100000000000001" customHeight="1">
      <c r="A15" s="283"/>
      <c r="B15" s="257"/>
      <c r="C15" s="290"/>
      <c r="D15" s="37" t="s">
        <v>70</v>
      </c>
      <c r="E15" s="40" t="s">
        <v>1</v>
      </c>
      <c r="F15" s="187">
        <v>280</v>
      </c>
      <c r="G15" s="10">
        <v>220</v>
      </c>
      <c r="H15" s="11">
        <f t="shared" si="2"/>
        <v>198</v>
      </c>
      <c r="I15" s="12">
        <f t="shared" si="3"/>
        <v>187</v>
      </c>
    </row>
    <row r="16" spans="1:9" ht="20.100000000000001" customHeight="1" thickBot="1">
      <c r="A16" s="284"/>
      <c r="B16" s="258"/>
      <c r="C16" s="316"/>
      <c r="D16" s="73" t="s">
        <v>54</v>
      </c>
      <c r="E16" s="74" t="s">
        <v>1</v>
      </c>
      <c r="F16" s="190">
        <v>280</v>
      </c>
      <c r="G16" s="84">
        <v>220</v>
      </c>
      <c r="H16" s="51">
        <f t="shared" si="2"/>
        <v>198</v>
      </c>
      <c r="I16" s="52">
        <f t="shared" si="3"/>
        <v>187</v>
      </c>
    </row>
    <row r="17" spans="1:9" ht="20.100000000000001" customHeight="1">
      <c r="A17" s="305"/>
      <c r="B17" s="297"/>
      <c r="C17" s="289" t="s">
        <v>71</v>
      </c>
      <c r="D17" s="36" t="s">
        <v>3</v>
      </c>
      <c r="E17" s="39" t="s">
        <v>1</v>
      </c>
      <c r="F17" s="196">
        <v>292</v>
      </c>
      <c r="G17" s="141">
        <v>225</v>
      </c>
      <c r="H17" s="44">
        <f t="shared" si="2"/>
        <v>202.5</v>
      </c>
      <c r="I17" s="45">
        <f t="shared" si="3"/>
        <v>191.25</v>
      </c>
    </row>
    <row r="18" spans="1:9" ht="20.100000000000001" customHeight="1">
      <c r="A18" s="328"/>
      <c r="B18" s="257"/>
      <c r="C18" s="290"/>
      <c r="D18" s="37" t="s">
        <v>85</v>
      </c>
      <c r="E18" s="40" t="s">
        <v>1</v>
      </c>
      <c r="F18" s="193">
        <v>292</v>
      </c>
      <c r="G18" s="10">
        <v>225</v>
      </c>
      <c r="H18" s="11">
        <f>G18*0.9</f>
        <v>202.5</v>
      </c>
      <c r="I18" s="12">
        <f>G18*0.85</f>
        <v>191.25</v>
      </c>
    </row>
    <row r="19" spans="1:9" ht="20.100000000000001" customHeight="1">
      <c r="A19" s="328"/>
      <c r="B19" s="257"/>
      <c r="C19" s="290"/>
      <c r="D19" s="37" t="s">
        <v>6</v>
      </c>
      <c r="E19" s="40" t="s">
        <v>1</v>
      </c>
      <c r="F19" s="193">
        <v>292</v>
      </c>
      <c r="G19" s="10">
        <v>225</v>
      </c>
      <c r="H19" s="11">
        <f t="shared" ref="H19:H23" si="4">G19*0.9</f>
        <v>202.5</v>
      </c>
      <c r="I19" s="12">
        <f t="shared" ref="I19:I23" si="5">G19*0.85</f>
        <v>191.25</v>
      </c>
    </row>
    <row r="20" spans="1:9" ht="20.100000000000001" customHeight="1">
      <c r="A20" s="328"/>
      <c r="B20" s="257"/>
      <c r="C20" s="290"/>
      <c r="D20" s="37" t="s">
        <v>5</v>
      </c>
      <c r="E20" s="40" t="s">
        <v>1</v>
      </c>
      <c r="F20" s="193">
        <v>292</v>
      </c>
      <c r="G20" s="10">
        <v>225</v>
      </c>
      <c r="H20" s="11">
        <f t="shared" si="4"/>
        <v>202.5</v>
      </c>
      <c r="I20" s="12">
        <f t="shared" si="5"/>
        <v>191.25</v>
      </c>
    </row>
    <row r="21" spans="1:9" ht="20.100000000000001" customHeight="1">
      <c r="A21" s="328"/>
      <c r="B21" s="257"/>
      <c r="C21" s="290"/>
      <c r="D21" s="37" t="s">
        <v>70</v>
      </c>
      <c r="E21" s="40" t="s">
        <v>1</v>
      </c>
      <c r="F21" s="193">
        <v>292</v>
      </c>
      <c r="G21" s="10">
        <v>225</v>
      </c>
      <c r="H21" s="11">
        <f t="shared" si="4"/>
        <v>202.5</v>
      </c>
      <c r="I21" s="12">
        <f t="shared" si="5"/>
        <v>191.25</v>
      </c>
    </row>
    <row r="22" spans="1:9" ht="20.100000000000001" customHeight="1" thickBot="1">
      <c r="A22" s="307"/>
      <c r="B22" s="298"/>
      <c r="C22" s="291"/>
      <c r="D22" s="87" t="s">
        <v>54</v>
      </c>
      <c r="E22" s="88" t="s">
        <v>1</v>
      </c>
      <c r="F22" s="212">
        <v>292</v>
      </c>
      <c r="G22" s="53">
        <v>225</v>
      </c>
      <c r="H22" s="14">
        <f t="shared" si="4"/>
        <v>202.5</v>
      </c>
      <c r="I22" s="15">
        <f t="shared" si="5"/>
        <v>191.25</v>
      </c>
    </row>
    <row r="23" spans="1:9" ht="20.100000000000001" customHeight="1">
      <c r="A23" s="345"/>
      <c r="B23" s="256"/>
      <c r="C23" s="299" t="s">
        <v>96</v>
      </c>
      <c r="D23" s="38" t="s">
        <v>3</v>
      </c>
      <c r="E23" s="42" t="s">
        <v>1</v>
      </c>
      <c r="F23" s="189">
        <v>112</v>
      </c>
      <c r="G23" s="141">
        <v>88</v>
      </c>
      <c r="H23" s="8">
        <f t="shared" si="4"/>
        <v>79.2</v>
      </c>
      <c r="I23" s="9">
        <f t="shared" si="5"/>
        <v>74.8</v>
      </c>
    </row>
    <row r="24" spans="1:9" ht="20.100000000000001" customHeight="1">
      <c r="A24" s="328"/>
      <c r="B24" s="257"/>
      <c r="C24" s="290"/>
      <c r="D24" s="37" t="s">
        <v>85</v>
      </c>
      <c r="E24" s="40" t="s">
        <v>1</v>
      </c>
      <c r="F24" s="187">
        <v>112</v>
      </c>
      <c r="G24" s="10">
        <v>88</v>
      </c>
      <c r="H24" s="11">
        <f>G24*0.9</f>
        <v>79.2</v>
      </c>
      <c r="I24" s="12">
        <f>G24*0.85</f>
        <v>74.8</v>
      </c>
    </row>
    <row r="25" spans="1:9" ht="20.100000000000001" customHeight="1">
      <c r="A25" s="328"/>
      <c r="B25" s="257"/>
      <c r="C25" s="290"/>
      <c r="D25" s="37" t="s">
        <v>6</v>
      </c>
      <c r="E25" s="40" t="s">
        <v>1</v>
      </c>
      <c r="F25" s="187">
        <v>112</v>
      </c>
      <c r="G25" s="10">
        <v>88</v>
      </c>
      <c r="H25" s="11">
        <f t="shared" ref="H25:H29" si="6">G25*0.9</f>
        <v>79.2</v>
      </c>
      <c r="I25" s="12">
        <f t="shared" ref="I25:I29" si="7">G25*0.85</f>
        <v>74.8</v>
      </c>
    </row>
    <row r="26" spans="1:9" ht="20.100000000000001" customHeight="1">
      <c r="A26" s="328"/>
      <c r="B26" s="257"/>
      <c r="C26" s="290"/>
      <c r="D26" s="37" t="s">
        <v>5</v>
      </c>
      <c r="E26" s="40" t="s">
        <v>1</v>
      </c>
      <c r="F26" s="187">
        <v>112</v>
      </c>
      <c r="G26" s="10">
        <v>88</v>
      </c>
      <c r="H26" s="11">
        <f t="shared" si="6"/>
        <v>79.2</v>
      </c>
      <c r="I26" s="12">
        <f t="shared" si="7"/>
        <v>74.8</v>
      </c>
    </row>
    <row r="27" spans="1:9" ht="20.100000000000001" customHeight="1">
      <c r="A27" s="328"/>
      <c r="B27" s="257"/>
      <c r="C27" s="290"/>
      <c r="D27" s="37" t="s">
        <v>70</v>
      </c>
      <c r="E27" s="40" t="s">
        <v>1</v>
      </c>
      <c r="F27" s="187">
        <v>112</v>
      </c>
      <c r="G27" s="10">
        <v>88</v>
      </c>
      <c r="H27" s="11">
        <f t="shared" si="6"/>
        <v>79.2</v>
      </c>
      <c r="I27" s="12">
        <f t="shared" si="7"/>
        <v>74.8</v>
      </c>
    </row>
    <row r="28" spans="1:9" ht="20.100000000000001" customHeight="1" thickBot="1">
      <c r="A28" s="346"/>
      <c r="B28" s="258"/>
      <c r="C28" s="316"/>
      <c r="D28" s="73" t="s">
        <v>54</v>
      </c>
      <c r="E28" s="74" t="s">
        <v>1</v>
      </c>
      <c r="F28" s="190">
        <v>112</v>
      </c>
      <c r="G28" s="84">
        <v>88</v>
      </c>
      <c r="H28" s="51">
        <f t="shared" si="6"/>
        <v>79.2</v>
      </c>
      <c r="I28" s="52">
        <f t="shared" si="7"/>
        <v>74.8</v>
      </c>
    </row>
    <row r="29" spans="1:9" ht="20.100000000000001" customHeight="1">
      <c r="A29" s="305"/>
      <c r="B29" s="297"/>
      <c r="C29" s="289" t="s">
        <v>97</v>
      </c>
      <c r="D29" s="36" t="s">
        <v>3</v>
      </c>
      <c r="E29" s="39" t="s">
        <v>1</v>
      </c>
      <c r="F29" s="191">
        <v>90</v>
      </c>
      <c r="G29" s="141">
        <v>65</v>
      </c>
      <c r="H29" s="44">
        <f t="shared" si="6"/>
        <v>58.5</v>
      </c>
      <c r="I29" s="45">
        <f t="shared" si="7"/>
        <v>55.25</v>
      </c>
    </row>
    <row r="30" spans="1:9" ht="20.100000000000001" customHeight="1">
      <c r="A30" s="328"/>
      <c r="B30" s="257"/>
      <c r="C30" s="290"/>
      <c r="D30" s="37" t="s">
        <v>85</v>
      </c>
      <c r="E30" s="40" t="s">
        <v>1</v>
      </c>
      <c r="F30" s="187">
        <v>90</v>
      </c>
      <c r="G30" s="10">
        <v>65</v>
      </c>
      <c r="H30" s="11">
        <f>G30*0.9</f>
        <v>58.5</v>
      </c>
      <c r="I30" s="12">
        <f>G30*0.85</f>
        <v>55.25</v>
      </c>
    </row>
    <row r="31" spans="1:9" ht="20.100000000000001" customHeight="1">
      <c r="A31" s="328"/>
      <c r="B31" s="257"/>
      <c r="C31" s="290"/>
      <c r="D31" s="37" t="s">
        <v>6</v>
      </c>
      <c r="E31" s="40" t="s">
        <v>1</v>
      </c>
      <c r="F31" s="187">
        <v>90</v>
      </c>
      <c r="G31" s="10">
        <v>65</v>
      </c>
      <c r="H31" s="11">
        <f t="shared" ref="H31:H35" si="8">G31*0.9</f>
        <v>58.5</v>
      </c>
      <c r="I31" s="12">
        <f t="shared" ref="I31:I35" si="9">G31*0.85</f>
        <v>55.25</v>
      </c>
    </row>
    <row r="32" spans="1:9" ht="20.100000000000001" customHeight="1">
      <c r="A32" s="328"/>
      <c r="B32" s="257"/>
      <c r="C32" s="290"/>
      <c r="D32" s="37" t="s">
        <v>5</v>
      </c>
      <c r="E32" s="40" t="s">
        <v>1</v>
      </c>
      <c r="F32" s="187">
        <v>90</v>
      </c>
      <c r="G32" s="10">
        <v>65</v>
      </c>
      <c r="H32" s="11">
        <f t="shared" si="8"/>
        <v>58.5</v>
      </c>
      <c r="I32" s="12">
        <f t="shared" si="9"/>
        <v>55.25</v>
      </c>
    </row>
    <row r="33" spans="1:9" ht="20.100000000000001" customHeight="1">
      <c r="A33" s="328"/>
      <c r="B33" s="257"/>
      <c r="C33" s="290"/>
      <c r="D33" s="37" t="s">
        <v>70</v>
      </c>
      <c r="E33" s="40" t="s">
        <v>1</v>
      </c>
      <c r="F33" s="187">
        <v>90</v>
      </c>
      <c r="G33" s="10">
        <v>65</v>
      </c>
      <c r="H33" s="11">
        <f t="shared" si="8"/>
        <v>58.5</v>
      </c>
      <c r="I33" s="12">
        <f t="shared" si="9"/>
        <v>55.25</v>
      </c>
    </row>
    <row r="34" spans="1:9" ht="20.100000000000001" customHeight="1" thickBot="1">
      <c r="A34" s="307"/>
      <c r="B34" s="298"/>
      <c r="C34" s="291"/>
      <c r="D34" s="87" t="s">
        <v>54</v>
      </c>
      <c r="E34" s="88" t="s">
        <v>1</v>
      </c>
      <c r="F34" s="188">
        <v>90</v>
      </c>
      <c r="G34" s="10">
        <v>65</v>
      </c>
      <c r="H34" s="14">
        <f t="shared" si="8"/>
        <v>58.5</v>
      </c>
      <c r="I34" s="15">
        <f t="shared" si="9"/>
        <v>55.25</v>
      </c>
    </row>
    <row r="35" spans="1:9" ht="20.100000000000001" customHeight="1">
      <c r="A35" s="282"/>
      <c r="B35" s="256"/>
      <c r="C35" s="299" t="s">
        <v>82</v>
      </c>
      <c r="D35" s="38" t="s">
        <v>3</v>
      </c>
      <c r="E35" s="42" t="s">
        <v>1</v>
      </c>
      <c r="F35" s="189">
        <v>100</v>
      </c>
      <c r="G35" s="141">
        <v>75</v>
      </c>
      <c r="H35" s="8">
        <f t="shared" si="8"/>
        <v>67.5</v>
      </c>
      <c r="I35" s="9">
        <f t="shared" si="9"/>
        <v>63.75</v>
      </c>
    </row>
    <row r="36" spans="1:9" ht="20.100000000000001" customHeight="1">
      <c r="A36" s="283"/>
      <c r="B36" s="257"/>
      <c r="C36" s="290"/>
      <c r="D36" s="37" t="s">
        <v>85</v>
      </c>
      <c r="E36" s="40" t="s">
        <v>1</v>
      </c>
      <c r="F36" s="187">
        <v>100</v>
      </c>
      <c r="G36" s="10">
        <v>75</v>
      </c>
      <c r="H36" s="11">
        <f>G36*0.9</f>
        <v>67.5</v>
      </c>
      <c r="I36" s="12">
        <f>G36*0.85</f>
        <v>63.75</v>
      </c>
    </row>
    <row r="37" spans="1:9" ht="20.100000000000001" customHeight="1">
      <c r="A37" s="283"/>
      <c r="B37" s="257"/>
      <c r="C37" s="290"/>
      <c r="D37" s="37" t="s">
        <v>6</v>
      </c>
      <c r="E37" s="40" t="s">
        <v>1</v>
      </c>
      <c r="F37" s="187">
        <v>100</v>
      </c>
      <c r="G37" s="10">
        <v>75</v>
      </c>
      <c r="H37" s="11">
        <f t="shared" ref="H37:H41" si="10">G37*0.9</f>
        <v>67.5</v>
      </c>
      <c r="I37" s="12">
        <f t="shared" ref="I37:I41" si="11">G37*0.85</f>
        <v>63.75</v>
      </c>
    </row>
    <row r="38" spans="1:9" ht="20.100000000000001" customHeight="1">
      <c r="A38" s="283"/>
      <c r="B38" s="257"/>
      <c r="C38" s="290"/>
      <c r="D38" s="37" t="s">
        <v>5</v>
      </c>
      <c r="E38" s="40" t="s">
        <v>1</v>
      </c>
      <c r="F38" s="187">
        <v>100</v>
      </c>
      <c r="G38" s="10">
        <v>75</v>
      </c>
      <c r="H38" s="11">
        <f t="shared" si="10"/>
        <v>67.5</v>
      </c>
      <c r="I38" s="12">
        <f t="shared" si="11"/>
        <v>63.75</v>
      </c>
    </row>
    <row r="39" spans="1:9" ht="20.100000000000001" customHeight="1">
      <c r="A39" s="283"/>
      <c r="B39" s="257"/>
      <c r="C39" s="290"/>
      <c r="D39" s="37" t="s">
        <v>70</v>
      </c>
      <c r="E39" s="40" t="s">
        <v>1</v>
      </c>
      <c r="F39" s="187">
        <v>100</v>
      </c>
      <c r="G39" s="10">
        <v>75</v>
      </c>
      <c r="H39" s="11">
        <f t="shared" si="10"/>
        <v>67.5</v>
      </c>
      <c r="I39" s="12">
        <f t="shared" si="11"/>
        <v>63.75</v>
      </c>
    </row>
    <row r="40" spans="1:9" ht="20.100000000000001" customHeight="1" thickBot="1">
      <c r="A40" s="284"/>
      <c r="B40" s="258"/>
      <c r="C40" s="316"/>
      <c r="D40" s="73" t="s">
        <v>54</v>
      </c>
      <c r="E40" s="74" t="s">
        <v>1</v>
      </c>
      <c r="F40" s="190">
        <v>100</v>
      </c>
      <c r="G40" s="84">
        <v>75</v>
      </c>
      <c r="H40" s="51">
        <f t="shared" si="10"/>
        <v>67.5</v>
      </c>
      <c r="I40" s="52">
        <f t="shared" si="11"/>
        <v>63.75</v>
      </c>
    </row>
    <row r="41" spans="1:9" ht="20.100000000000001" customHeight="1">
      <c r="A41" s="285"/>
      <c r="B41" s="297"/>
      <c r="C41" s="289" t="s">
        <v>57</v>
      </c>
      <c r="D41" s="36" t="s">
        <v>3</v>
      </c>
      <c r="E41" s="39" t="s">
        <v>1</v>
      </c>
      <c r="F41" s="191">
        <v>150</v>
      </c>
      <c r="G41" s="141">
        <v>115</v>
      </c>
      <c r="H41" s="44">
        <f t="shared" si="10"/>
        <v>103.5</v>
      </c>
      <c r="I41" s="45">
        <f t="shared" si="11"/>
        <v>97.75</v>
      </c>
    </row>
    <row r="42" spans="1:9" ht="20.100000000000001" customHeight="1">
      <c r="A42" s="283"/>
      <c r="B42" s="257"/>
      <c r="C42" s="290"/>
      <c r="D42" s="37" t="s">
        <v>85</v>
      </c>
      <c r="E42" s="40" t="s">
        <v>1</v>
      </c>
      <c r="F42" s="187">
        <v>150</v>
      </c>
      <c r="G42" s="10">
        <v>115</v>
      </c>
      <c r="H42" s="11">
        <f>G42*0.9</f>
        <v>103.5</v>
      </c>
      <c r="I42" s="12">
        <f>G42*0.85</f>
        <v>97.75</v>
      </c>
    </row>
    <row r="43" spans="1:9" ht="20.100000000000001" customHeight="1">
      <c r="A43" s="283"/>
      <c r="B43" s="257"/>
      <c r="C43" s="290"/>
      <c r="D43" s="37" t="s">
        <v>6</v>
      </c>
      <c r="E43" s="40" t="s">
        <v>1</v>
      </c>
      <c r="F43" s="187">
        <v>150</v>
      </c>
      <c r="G43" s="10">
        <v>115</v>
      </c>
      <c r="H43" s="11">
        <f t="shared" ref="H43:H46" si="12">G43*0.9</f>
        <v>103.5</v>
      </c>
      <c r="I43" s="12">
        <f t="shared" ref="I43:I46" si="13">G43*0.85</f>
        <v>97.75</v>
      </c>
    </row>
    <row r="44" spans="1:9" ht="20.100000000000001" customHeight="1">
      <c r="A44" s="283"/>
      <c r="B44" s="257"/>
      <c r="C44" s="290"/>
      <c r="D44" s="37" t="s">
        <v>5</v>
      </c>
      <c r="E44" s="40" t="s">
        <v>1</v>
      </c>
      <c r="F44" s="187">
        <v>150</v>
      </c>
      <c r="G44" s="10">
        <v>115</v>
      </c>
      <c r="H44" s="11">
        <f t="shared" si="12"/>
        <v>103.5</v>
      </c>
      <c r="I44" s="12">
        <f t="shared" si="13"/>
        <v>97.75</v>
      </c>
    </row>
    <row r="45" spans="1:9" ht="20.100000000000001" customHeight="1">
      <c r="A45" s="284"/>
      <c r="B45" s="258"/>
      <c r="C45" s="316"/>
      <c r="D45" s="73" t="s">
        <v>70</v>
      </c>
      <c r="E45" s="74" t="s">
        <v>1</v>
      </c>
      <c r="F45" s="187">
        <v>150</v>
      </c>
      <c r="G45" s="10">
        <v>115</v>
      </c>
      <c r="H45" s="11">
        <f t="shared" si="12"/>
        <v>103.5</v>
      </c>
      <c r="I45" s="12">
        <f t="shared" si="13"/>
        <v>97.75</v>
      </c>
    </row>
    <row r="46" spans="1:9" ht="20.100000000000001" customHeight="1" thickBot="1">
      <c r="A46" s="286"/>
      <c r="B46" s="298"/>
      <c r="C46" s="291"/>
      <c r="D46" s="87" t="s">
        <v>54</v>
      </c>
      <c r="E46" s="88" t="s">
        <v>1</v>
      </c>
      <c r="F46" s="188">
        <v>150</v>
      </c>
      <c r="G46" s="53">
        <v>115</v>
      </c>
      <c r="H46" s="14">
        <f t="shared" si="12"/>
        <v>103.5</v>
      </c>
      <c r="I46" s="15">
        <f t="shared" si="13"/>
        <v>97.75</v>
      </c>
    </row>
    <row r="47" spans="1:9" ht="20.100000000000001" customHeight="1" thickBot="1">
      <c r="A47" s="276" t="s">
        <v>104</v>
      </c>
      <c r="B47" s="277"/>
      <c r="C47" s="277"/>
      <c r="D47" s="277"/>
      <c r="E47" s="277"/>
      <c r="F47" s="278"/>
      <c r="G47" s="277"/>
      <c r="H47" s="277"/>
      <c r="I47" s="279"/>
    </row>
    <row r="48" spans="1:9" ht="30" customHeight="1">
      <c r="A48" s="282"/>
      <c r="B48" s="263"/>
      <c r="C48" s="329" t="s">
        <v>64</v>
      </c>
      <c r="D48" s="34" t="s">
        <v>3</v>
      </c>
      <c r="E48" s="48" t="s">
        <v>1</v>
      </c>
      <c r="F48" s="192">
        <v>325</v>
      </c>
      <c r="G48" s="141">
        <v>260</v>
      </c>
      <c r="H48" s="44">
        <f t="shared" ref="H48:H51" si="14">G48*0.9</f>
        <v>234</v>
      </c>
      <c r="I48" s="45">
        <f t="shared" ref="I48:I51" si="15">G48*0.85</f>
        <v>221</v>
      </c>
    </row>
    <row r="49" spans="1:9" ht="30" customHeight="1">
      <c r="A49" s="283"/>
      <c r="B49" s="264"/>
      <c r="C49" s="330"/>
      <c r="D49" s="30" t="s">
        <v>5</v>
      </c>
      <c r="E49" s="47" t="s">
        <v>1</v>
      </c>
      <c r="F49" s="193">
        <v>325</v>
      </c>
      <c r="G49" s="10">
        <v>260</v>
      </c>
      <c r="H49" s="11">
        <f t="shared" si="14"/>
        <v>234</v>
      </c>
      <c r="I49" s="12">
        <f t="shared" si="15"/>
        <v>221</v>
      </c>
    </row>
    <row r="50" spans="1:9" ht="30" customHeight="1" thickBot="1">
      <c r="A50" s="284"/>
      <c r="B50" s="265"/>
      <c r="C50" s="331"/>
      <c r="D50" s="35" t="s">
        <v>54</v>
      </c>
      <c r="E50" s="49" t="s">
        <v>1</v>
      </c>
      <c r="F50" s="192">
        <v>325</v>
      </c>
      <c r="G50" s="7">
        <v>260</v>
      </c>
      <c r="H50" s="51">
        <f t="shared" si="14"/>
        <v>234</v>
      </c>
      <c r="I50" s="52">
        <f t="shared" si="15"/>
        <v>221</v>
      </c>
    </row>
    <row r="51" spans="1:9" ht="20.100000000000001" customHeight="1">
      <c r="A51" s="259"/>
      <c r="B51" s="322"/>
      <c r="C51" s="325" t="s">
        <v>41</v>
      </c>
      <c r="D51" s="83" t="s">
        <v>3</v>
      </c>
      <c r="E51" s="64" t="s">
        <v>1</v>
      </c>
      <c r="F51" s="205">
        <v>190</v>
      </c>
      <c r="G51" s="141">
        <v>155</v>
      </c>
      <c r="H51" s="44">
        <f t="shared" si="14"/>
        <v>139.5</v>
      </c>
      <c r="I51" s="45">
        <f t="shared" si="15"/>
        <v>131.75</v>
      </c>
    </row>
    <row r="52" spans="1:9" ht="20.100000000000001" customHeight="1">
      <c r="A52" s="260"/>
      <c r="B52" s="323"/>
      <c r="C52" s="326"/>
      <c r="D52" s="56" t="s">
        <v>85</v>
      </c>
      <c r="E52" s="47" t="s">
        <v>1</v>
      </c>
      <c r="F52" s="187">
        <v>190</v>
      </c>
      <c r="G52" s="10">
        <v>155</v>
      </c>
      <c r="H52" s="11">
        <f>G52*0.9</f>
        <v>139.5</v>
      </c>
      <c r="I52" s="12">
        <f>G52*0.85</f>
        <v>131.75</v>
      </c>
    </row>
    <row r="53" spans="1:9" ht="20.100000000000001" customHeight="1">
      <c r="A53" s="260"/>
      <c r="B53" s="323"/>
      <c r="C53" s="326"/>
      <c r="D53" s="56" t="s">
        <v>6</v>
      </c>
      <c r="E53" s="47" t="s">
        <v>1</v>
      </c>
      <c r="F53" s="187">
        <v>190</v>
      </c>
      <c r="G53" s="10">
        <v>155</v>
      </c>
      <c r="H53" s="11">
        <f t="shared" ref="H53:H57" si="16">G53*0.9</f>
        <v>139.5</v>
      </c>
      <c r="I53" s="12">
        <f t="shared" ref="I53:I57" si="17">G53*0.85</f>
        <v>131.75</v>
      </c>
    </row>
    <row r="54" spans="1:9" ht="20.100000000000001" customHeight="1">
      <c r="A54" s="260"/>
      <c r="B54" s="323"/>
      <c r="C54" s="326"/>
      <c r="D54" s="56" t="s">
        <v>5</v>
      </c>
      <c r="E54" s="47" t="s">
        <v>1</v>
      </c>
      <c r="F54" s="187">
        <v>190</v>
      </c>
      <c r="G54" s="10">
        <v>155</v>
      </c>
      <c r="H54" s="11">
        <f t="shared" si="16"/>
        <v>139.5</v>
      </c>
      <c r="I54" s="12">
        <f t="shared" si="17"/>
        <v>131.75</v>
      </c>
    </row>
    <row r="55" spans="1:9" ht="20.100000000000001" customHeight="1">
      <c r="A55" s="260"/>
      <c r="B55" s="323"/>
      <c r="C55" s="326"/>
      <c r="D55" s="56" t="s">
        <v>54</v>
      </c>
      <c r="E55" s="47" t="s">
        <v>1</v>
      </c>
      <c r="F55" s="187">
        <v>190</v>
      </c>
      <c r="G55" s="10">
        <v>155</v>
      </c>
      <c r="H55" s="11">
        <f t="shared" si="16"/>
        <v>139.5</v>
      </c>
      <c r="I55" s="12">
        <f t="shared" si="17"/>
        <v>131.75</v>
      </c>
    </row>
    <row r="56" spans="1:9" ht="20.100000000000001" customHeight="1" thickBot="1">
      <c r="A56" s="261"/>
      <c r="B56" s="324"/>
      <c r="C56" s="327"/>
      <c r="D56" s="85" t="s">
        <v>70</v>
      </c>
      <c r="E56" s="43" t="s">
        <v>1</v>
      </c>
      <c r="F56" s="203">
        <v>190</v>
      </c>
      <c r="G56" s="84">
        <v>155</v>
      </c>
      <c r="H56" s="14">
        <f t="shared" si="16"/>
        <v>139.5</v>
      </c>
      <c r="I56" s="15">
        <f t="shared" si="17"/>
        <v>131.75</v>
      </c>
    </row>
    <row r="57" spans="1:9" ht="20.100000000000001" customHeight="1">
      <c r="A57" s="282"/>
      <c r="B57" s="263"/>
      <c r="C57" s="350" t="s">
        <v>18</v>
      </c>
      <c r="D57" s="89" t="s">
        <v>3</v>
      </c>
      <c r="E57" s="48" t="s">
        <v>1</v>
      </c>
      <c r="F57" s="192">
        <v>174</v>
      </c>
      <c r="G57" s="141">
        <v>135</v>
      </c>
      <c r="H57" s="8">
        <f t="shared" si="16"/>
        <v>121.5</v>
      </c>
      <c r="I57" s="9">
        <f t="shared" si="17"/>
        <v>114.75</v>
      </c>
    </row>
    <row r="58" spans="1:9" ht="20.100000000000001" customHeight="1">
      <c r="A58" s="283"/>
      <c r="B58" s="264"/>
      <c r="C58" s="309"/>
      <c r="D58" s="75" t="s">
        <v>85</v>
      </c>
      <c r="E58" s="47" t="s">
        <v>1</v>
      </c>
      <c r="F58" s="193">
        <v>174</v>
      </c>
      <c r="G58" s="10">
        <v>135</v>
      </c>
      <c r="H58" s="11">
        <f>G58*0.9</f>
        <v>121.5</v>
      </c>
      <c r="I58" s="12">
        <f>G58*0.85</f>
        <v>114.75</v>
      </c>
    </row>
    <row r="59" spans="1:9" ht="20.100000000000001" customHeight="1">
      <c r="A59" s="283"/>
      <c r="B59" s="264"/>
      <c r="C59" s="309"/>
      <c r="D59" s="75" t="s">
        <v>4</v>
      </c>
      <c r="E59" s="47" t="s">
        <v>1</v>
      </c>
      <c r="F59" s="193">
        <v>174</v>
      </c>
      <c r="G59" s="10">
        <v>135</v>
      </c>
      <c r="H59" s="11">
        <f t="shared" ref="H59:H73" si="18">G59*0.9</f>
        <v>121.5</v>
      </c>
      <c r="I59" s="12">
        <f t="shared" ref="I59:I73" si="19">G59*0.85</f>
        <v>114.75</v>
      </c>
    </row>
    <row r="60" spans="1:9" ht="20.100000000000001" customHeight="1">
      <c r="A60" s="283"/>
      <c r="B60" s="264"/>
      <c r="C60" s="309"/>
      <c r="D60" s="75" t="s">
        <v>5</v>
      </c>
      <c r="E60" s="47" t="s">
        <v>1</v>
      </c>
      <c r="F60" s="193">
        <v>174</v>
      </c>
      <c r="G60" s="10">
        <v>135</v>
      </c>
      <c r="H60" s="11">
        <f t="shared" si="18"/>
        <v>121.5</v>
      </c>
      <c r="I60" s="12">
        <f t="shared" si="19"/>
        <v>114.75</v>
      </c>
    </row>
    <row r="61" spans="1:9" ht="20.100000000000001" customHeight="1">
      <c r="A61" s="283"/>
      <c r="B61" s="264"/>
      <c r="C61" s="309"/>
      <c r="D61" s="75" t="s">
        <v>70</v>
      </c>
      <c r="E61" s="47" t="s">
        <v>1</v>
      </c>
      <c r="F61" s="193">
        <v>174</v>
      </c>
      <c r="G61" s="10">
        <v>135</v>
      </c>
      <c r="H61" s="11">
        <f t="shared" si="18"/>
        <v>121.5</v>
      </c>
      <c r="I61" s="12">
        <f t="shared" si="19"/>
        <v>114.75</v>
      </c>
    </row>
    <row r="62" spans="1:9" ht="20.100000000000001" customHeight="1" thickBot="1">
      <c r="A62" s="284"/>
      <c r="B62" s="265"/>
      <c r="C62" s="351"/>
      <c r="D62" s="90" t="s">
        <v>54</v>
      </c>
      <c r="E62" s="49" t="s">
        <v>1</v>
      </c>
      <c r="F62" s="192">
        <v>174</v>
      </c>
      <c r="G62" s="84">
        <v>135</v>
      </c>
      <c r="H62" s="51">
        <f t="shared" si="18"/>
        <v>121.5</v>
      </c>
      <c r="I62" s="52">
        <f t="shared" si="19"/>
        <v>114.75</v>
      </c>
    </row>
    <row r="63" spans="1:9" ht="22.5" customHeight="1">
      <c r="A63" s="285"/>
      <c r="B63" s="262"/>
      <c r="C63" s="308" t="s">
        <v>59</v>
      </c>
      <c r="D63" s="91" t="s">
        <v>3</v>
      </c>
      <c r="E63" s="64" t="s">
        <v>1</v>
      </c>
      <c r="F63" s="194">
        <v>174</v>
      </c>
      <c r="G63" s="141">
        <v>135</v>
      </c>
      <c r="H63" s="44">
        <f t="shared" si="18"/>
        <v>121.5</v>
      </c>
      <c r="I63" s="45">
        <f t="shared" si="19"/>
        <v>114.75</v>
      </c>
    </row>
    <row r="64" spans="1:9" ht="22.5" customHeight="1">
      <c r="A64" s="283"/>
      <c r="B64" s="264"/>
      <c r="C64" s="309"/>
      <c r="D64" s="25" t="s">
        <v>6</v>
      </c>
      <c r="E64" s="47" t="s">
        <v>1</v>
      </c>
      <c r="F64" s="193">
        <v>174</v>
      </c>
      <c r="G64" s="10">
        <v>135</v>
      </c>
      <c r="H64" s="11">
        <f t="shared" si="18"/>
        <v>121.5</v>
      </c>
      <c r="I64" s="12">
        <f t="shared" si="19"/>
        <v>114.75</v>
      </c>
    </row>
    <row r="65" spans="1:9" ht="22.5" customHeight="1">
      <c r="A65" s="283"/>
      <c r="B65" s="264"/>
      <c r="C65" s="309"/>
      <c r="D65" s="25" t="s">
        <v>5</v>
      </c>
      <c r="E65" s="47" t="s">
        <v>1</v>
      </c>
      <c r="F65" s="193">
        <v>174</v>
      </c>
      <c r="G65" s="10">
        <v>135</v>
      </c>
      <c r="H65" s="11">
        <f t="shared" si="18"/>
        <v>121.5</v>
      </c>
      <c r="I65" s="12">
        <f t="shared" si="19"/>
        <v>114.75</v>
      </c>
    </row>
    <row r="66" spans="1:9" ht="22.5" customHeight="1" thickBot="1">
      <c r="A66" s="286"/>
      <c r="B66" s="266"/>
      <c r="C66" s="310"/>
      <c r="D66" s="76" t="s">
        <v>54</v>
      </c>
      <c r="E66" s="43" t="s">
        <v>1</v>
      </c>
      <c r="F66" s="192">
        <v>174</v>
      </c>
      <c r="G66" s="84">
        <v>135</v>
      </c>
      <c r="H66" s="14">
        <f t="shared" si="18"/>
        <v>121.5</v>
      </c>
      <c r="I66" s="15">
        <f t="shared" si="19"/>
        <v>114.75</v>
      </c>
    </row>
    <row r="67" spans="1:9" ht="90" customHeight="1" thickBot="1">
      <c r="A67" s="102"/>
      <c r="B67" s="118"/>
      <c r="C67" s="119" t="s">
        <v>42</v>
      </c>
      <c r="D67" s="120" t="s">
        <v>43</v>
      </c>
      <c r="E67" s="106" t="s">
        <v>1</v>
      </c>
      <c r="F67" s="195">
        <v>236</v>
      </c>
      <c r="G67" s="107">
        <v>174</v>
      </c>
      <c r="H67" s="108">
        <f t="shared" si="18"/>
        <v>156.6</v>
      </c>
      <c r="I67" s="109">
        <f t="shared" si="19"/>
        <v>147.9</v>
      </c>
    </row>
    <row r="68" spans="1:9" ht="45" customHeight="1">
      <c r="A68" s="285"/>
      <c r="B68" s="262"/>
      <c r="C68" s="338" t="s">
        <v>58</v>
      </c>
      <c r="D68" s="77" t="s">
        <v>3</v>
      </c>
      <c r="E68" s="64" t="s">
        <v>1</v>
      </c>
      <c r="F68" s="196">
        <v>185</v>
      </c>
      <c r="G68" s="46">
        <v>140</v>
      </c>
      <c r="H68" s="44">
        <f t="shared" si="18"/>
        <v>126</v>
      </c>
      <c r="I68" s="45">
        <f t="shared" si="19"/>
        <v>119</v>
      </c>
    </row>
    <row r="69" spans="1:9" ht="45" customHeight="1" thickBot="1">
      <c r="A69" s="286"/>
      <c r="B69" s="266"/>
      <c r="C69" s="339"/>
      <c r="D69" s="63" t="s">
        <v>54</v>
      </c>
      <c r="E69" s="43" t="s">
        <v>1</v>
      </c>
      <c r="F69" s="197">
        <v>185</v>
      </c>
      <c r="G69" s="53">
        <v>140</v>
      </c>
      <c r="H69" s="14">
        <f t="shared" si="18"/>
        <v>126</v>
      </c>
      <c r="I69" s="15">
        <f t="shared" si="19"/>
        <v>119</v>
      </c>
    </row>
    <row r="70" spans="1:9" s="144" customFormat="1" ht="30" customHeight="1">
      <c r="A70" s="319"/>
      <c r="B70" s="449"/>
      <c r="C70" s="450" t="s">
        <v>114</v>
      </c>
      <c r="D70" s="451" t="s">
        <v>3</v>
      </c>
      <c r="E70" s="143" t="s">
        <v>1</v>
      </c>
      <c r="F70" s="452">
        <v>180</v>
      </c>
      <c r="G70" s="453">
        <v>135</v>
      </c>
      <c r="H70" s="454">
        <f t="shared" si="18"/>
        <v>121.5</v>
      </c>
      <c r="I70" s="455">
        <f t="shared" si="19"/>
        <v>114.75</v>
      </c>
    </row>
    <row r="71" spans="1:9" s="144" customFormat="1" ht="30" customHeight="1">
      <c r="A71" s="320"/>
      <c r="B71" s="317"/>
      <c r="C71" s="357"/>
      <c r="D71" s="174" t="s">
        <v>5</v>
      </c>
      <c r="E71" s="145" t="s">
        <v>1</v>
      </c>
      <c r="F71" s="198">
        <v>180</v>
      </c>
      <c r="G71" s="239">
        <v>135</v>
      </c>
      <c r="H71" s="240">
        <f t="shared" si="18"/>
        <v>121.5</v>
      </c>
      <c r="I71" s="241">
        <f t="shared" si="19"/>
        <v>114.75</v>
      </c>
    </row>
    <row r="72" spans="1:9" s="144" customFormat="1" ht="30" customHeight="1" thickBot="1">
      <c r="A72" s="321"/>
      <c r="B72" s="318"/>
      <c r="C72" s="358"/>
      <c r="D72" s="175" t="s">
        <v>85</v>
      </c>
      <c r="E72" s="146" t="s">
        <v>1</v>
      </c>
      <c r="F72" s="199">
        <v>180</v>
      </c>
      <c r="G72" s="242">
        <v>135</v>
      </c>
      <c r="H72" s="243">
        <f t="shared" si="18"/>
        <v>121.5</v>
      </c>
      <c r="I72" s="244">
        <f t="shared" si="19"/>
        <v>114.75</v>
      </c>
    </row>
    <row r="73" spans="1:9" ht="30" customHeight="1">
      <c r="A73" s="305"/>
      <c r="B73" s="262"/>
      <c r="C73" s="308" t="s">
        <v>73</v>
      </c>
      <c r="D73" s="80" t="s">
        <v>3</v>
      </c>
      <c r="E73" s="64" t="s">
        <v>1</v>
      </c>
      <c r="F73" s="194">
        <v>270</v>
      </c>
      <c r="G73" s="141">
        <v>200</v>
      </c>
      <c r="H73" s="44">
        <f t="shared" si="18"/>
        <v>180</v>
      </c>
      <c r="I73" s="45">
        <f t="shared" si="19"/>
        <v>170</v>
      </c>
    </row>
    <row r="74" spans="1:9" ht="30" customHeight="1">
      <c r="A74" s="328"/>
      <c r="B74" s="264"/>
      <c r="C74" s="309"/>
      <c r="D74" s="27" t="s">
        <v>85</v>
      </c>
      <c r="E74" s="47" t="s">
        <v>1</v>
      </c>
      <c r="F74" s="193">
        <v>270</v>
      </c>
      <c r="G74" s="10">
        <v>200</v>
      </c>
      <c r="H74" s="11">
        <f>G74*0.9</f>
        <v>180</v>
      </c>
      <c r="I74" s="12">
        <f>G74*0.85</f>
        <v>170</v>
      </c>
    </row>
    <row r="75" spans="1:9" ht="30" customHeight="1">
      <c r="A75" s="328"/>
      <c r="B75" s="264"/>
      <c r="C75" s="309"/>
      <c r="D75" s="27" t="s">
        <v>72</v>
      </c>
      <c r="E75" s="47" t="s">
        <v>1</v>
      </c>
      <c r="F75" s="193">
        <v>270</v>
      </c>
      <c r="G75" s="10">
        <v>200</v>
      </c>
      <c r="H75" s="11">
        <f t="shared" ref="H75:H78" si="20">G75*0.9</f>
        <v>180</v>
      </c>
      <c r="I75" s="12">
        <f t="shared" ref="I75:I78" si="21">G75*0.85</f>
        <v>170</v>
      </c>
    </row>
    <row r="76" spans="1:9" ht="30" customHeight="1" thickBot="1">
      <c r="A76" s="307"/>
      <c r="B76" s="266"/>
      <c r="C76" s="310"/>
      <c r="D76" s="99" t="s">
        <v>70</v>
      </c>
      <c r="E76" s="43" t="s">
        <v>1</v>
      </c>
      <c r="F76" s="192">
        <v>270</v>
      </c>
      <c r="G76" s="84">
        <v>200</v>
      </c>
      <c r="H76" s="14">
        <f t="shared" si="20"/>
        <v>180</v>
      </c>
      <c r="I76" s="15">
        <f t="shared" si="21"/>
        <v>170</v>
      </c>
    </row>
    <row r="77" spans="1:9" ht="90" customHeight="1" thickBot="1">
      <c r="A77" s="5"/>
      <c r="B77" s="93"/>
      <c r="C77" s="94" t="s">
        <v>61</v>
      </c>
      <c r="D77" s="95" t="s">
        <v>43</v>
      </c>
      <c r="E77" s="96" t="s">
        <v>1</v>
      </c>
      <c r="F77" s="202">
        <v>285</v>
      </c>
      <c r="G77" s="141">
        <v>220</v>
      </c>
      <c r="H77" s="97">
        <f t="shared" si="20"/>
        <v>198</v>
      </c>
      <c r="I77" s="98">
        <f t="shared" si="21"/>
        <v>187</v>
      </c>
    </row>
    <row r="78" spans="1:9" ht="22.5" customHeight="1">
      <c r="A78" s="285"/>
      <c r="B78" s="262"/>
      <c r="C78" s="308" t="s">
        <v>44</v>
      </c>
      <c r="D78" s="80" t="s">
        <v>3</v>
      </c>
      <c r="E78" s="64" t="s">
        <v>1</v>
      </c>
      <c r="F78" s="194">
        <v>150</v>
      </c>
      <c r="G78" s="141">
        <v>110</v>
      </c>
      <c r="H78" s="44">
        <f t="shared" si="20"/>
        <v>99</v>
      </c>
      <c r="I78" s="45">
        <f t="shared" si="21"/>
        <v>93.5</v>
      </c>
    </row>
    <row r="79" spans="1:9" ht="22.5" customHeight="1">
      <c r="A79" s="283"/>
      <c r="B79" s="264"/>
      <c r="C79" s="309"/>
      <c r="D79" s="27" t="s">
        <v>85</v>
      </c>
      <c r="E79" s="47" t="s">
        <v>1</v>
      </c>
      <c r="F79" s="193">
        <v>150</v>
      </c>
      <c r="G79" s="10">
        <v>110</v>
      </c>
      <c r="H79" s="11">
        <f>G79*0.9</f>
        <v>99</v>
      </c>
      <c r="I79" s="12">
        <f>G79*0.85</f>
        <v>93.5</v>
      </c>
    </row>
    <row r="80" spans="1:9" ht="22.5" customHeight="1">
      <c r="A80" s="283"/>
      <c r="B80" s="264"/>
      <c r="C80" s="309"/>
      <c r="D80" s="27" t="s">
        <v>6</v>
      </c>
      <c r="E80" s="47" t="s">
        <v>1</v>
      </c>
      <c r="F80" s="193">
        <v>150</v>
      </c>
      <c r="G80" s="10">
        <v>110</v>
      </c>
      <c r="H80" s="11">
        <f t="shared" ref="H80:H83" si="22">G80*0.9</f>
        <v>99</v>
      </c>
      <c r="I80" s="12">
        <f t="shared" ref="I80:I83" si="23">G80*0.85</f>
        <v>93.5</v>
      </c>
    </row>
    <row r="81" spans="1:9" ht="22.5" customHeight="1">
      <c r="A81" s="283"/>
      <c r="B81" s="264"/>
      <c r="C81" s="309"/>
      <c r="D81" s="27" t="s">
        <v>5</v>
      </c>
      <c r="E81" s="47" t="s">
        <v>1</v>
      </c>
      <c r="F81" s="193">
        <v>150</v>
      </c>
      <c r="G81" s="10">
        <v>110</v>
      </c>
      <c r="H81" s="11">
        <f t="shared" si="22"/>
        <v>99</v>
      </c>
      <c r="I81" s="12">
        <f t="shared" si="23"/>
        <v>93.5</v>
      </c>
    </row>
    <row r="82" spans="1:9" ht="22.5" customHeight="1">
      <c r="A82" s="283"/>
      <c r="B82" s="264"/>
      <c r="C82" s="309"/>
      <c r="D82" s="27" t="s">
        <v>70</v>
      </c>
      <c r="E82" s="47" t="s">
        <v>1</v>
      </c>
      <c r="F82" s="193">
        <v>150</v>
      </c>
      <c r="G82" s="10">
        <v>110</v>
      </c>
      <c r="H82" s="11">
        <f t="shared" si="22"/>
        <v>99</v>
      </c>
      <c r="I82" s="12">
        <f t="shared" si="23"/>
        <v>93.5</v>
      </c>
    </row>
    <row r="83" spans="1:9" ht="22.5" customHeight="1" thickBot="1">
      <c r="A83" s="286"/>
      <c r="B83" s="266"/>
      <c r="C83" s="310"/>
      <c r="D83" s="99" t="s">
        <v>54</v>
      </c>
      <c r="E83" s="43" t="s">
        <v>1</v>
      </c>
      <c r="F83" s="192">
        <v>150</v>
      </c>
      <c r="G83" s="84">
        <v>110</v>
      </c>
      <c r="H83" s="14">
        <f t="shared" si="22"/>
        <v>99</v>
      </c>
      <c r="I83" s="15">
        <f t="shared" si="23"/>
        <v>93.5</v>
      </c>
    </row>
    <row r="84" spans="1:9" ht="45" customHeight="1">
      <c r="A84" s="311" t="s">
        <v>102</v>
      </c>
      <c r="B84" s="263"/>
      <c r="C84" s="303" t="s">
        <v>15</v>
      </c>
      <c r="D84" s="32" t="s">
        <v>3</v>
      </c>
      <c r="E84" s="48" t="s">
        <v>1</v>
      </c>
      <c r="F84" s="191">
        <v>120</v>
      </c>
      <c r="G84" s="46">
        <v>95</v>
      </c>
      <c r="H84" s="8">
        <v>95</v>
      </c>
      <c r="I84" s="9">
        <v>95</v>
      </c>
    </row>
    <row r="85" spans="1:9" ht="45" customHeight="1" thickBot="1">
      <c r="A85" s="312"/>
      <c r="B85" s="265"/>
      <c r="C85" s="304"/>
      <c r="D85" s="100" t="s">
        <v>5</v>
      </c>
      <c r="E85" s="49" t="s">
        <v>1</v>
      </c>
      <c r="F85" s="203">
        <v>120</v>
      </c>
      <c r="G85" s="84">
        <v>95</v>
      </c>
      <c r="H85" s="51">
        <v>95</v>
      </c>
      <c r="I85" s="52">
        <v>95</v>
      </c>
    </row>
    <row r="86" spans="1:9" ht="90" customHeight="1" thickBot="1">
      <c r="A86" s="102"/>
      <c r="B86" s="103"/>
      <c r="C86" s="104" t="s">
        <v>45</v>
      </c>
      <c r="D86" s="105" t="s">
        <v>43</v>
      </c>
      <c r="E86" s="106" t="s">
        <v>1</v>
      </c>
      <c r="F86" s="194">
        <v>270</v>
      </c>
      <c r="G86" s="141">
        <v>200</v>
      </c>
      <c r="H86" s="108">
        <f t="shared" ref="H86:H88" si="24">G86*0.9</f>
        <v>180</v>
      </c>
      <c r="I86" s="109">
        <f t="shared" ref="I86:I88" si="25">G86*0.85</f>
        <v>170</v>
      </c>
    </row>
    <row r="87" spans="1:9" ht="45" customHeight="1" thickBot="1">
      <c r="A87" s="280"/>
      <c r="B87" s="263"/>
      <c r="C87" s="303" t="s">
        <v>46</v>
      </c>
      <c r="D87" s="32" t="s">
        <v>3</v>
      </c>
      <c r="E87" s="48" t="s">
        <v>1</v>
      </c>
      <c r="F87" s="191">
        <v>180</v>
      </c>
      <c r="G87" s="141">
        <v>135</v>
      </c>
      <c r="H87" s="8">
        <f t="shared" si="24"/>
        <v>121.5</v>
      </c>
      <c r="I87" s="9">
        <f t="shared" si="25"/>
        <v>114.75</v>
      </c>
    </row>
    <row r="88" spans="1:9" ht="45" customHeight="1" thickBot="1">
      <c r="A88" s="281"/>
      <c r="B88" s="266"/>
      <c r="C88" s="337"/>
      <c r="D88" s="33" t="s">
        <v>5</v>
      </c>
      <c r="E88" s="43" t="s">
        <v>1</v>
      </c>
      <c r="F88" s="203">
        <v>180</v>
      </c>
      <c r="G88" s="141">
        <v>135</v>
      </c>
      <c r="H88" s="14">
        <f t="shared" si="24"/>
        <v>121.5</v>
      </c>
      <c r="I88" s="15">
        <f t="shared" si="25"/>
        <v>114.75</v>
      </c>
    </row>
    <row r="89" spans="1:9" ht="30" customHeight="1">
      <c r="A89" s="311" t="s">
        <v>102</v>
      </c>
      <c r="B89" s="263"/>
      <c r="C89" s="300" t="s">
        <v>21</v>
      </c>
      <c r="D89" s="101" t="s">
        <v>3</v>
      </c>
      <c r="E89" s="48" t="s">
        <v>1</v>
      </c>
      <c r="F89" s="200">
        <v>140</v>
      </c>
      <c r="G89" s="46">
        <v>100</v>
      </c>
      <c r="H89" s="8">
        <v>100</v>
      </c>
      <c r="I89" s="57">
        <v>100</v>
      </c>
    </row>
    <row r="90" spans="1:9" ht="30" customHeight="1">
      <c r="A90" s="313"/>
      <c r="B90" s="264"/>
      <c r="C90" s="301"/>
      <c r="D90" s="29" t="s">
        <v>6</v>
      </c>
      <c r="E90" s="47" t="s">
        <v>1</v>
      </c>
      <c r="F90" s="200">
        <v>140</v>
      </c>
      <c r="G90" s="7">
        <v>100</v>
      </c>
      <c r="H90" s="11">
        <v>100</v>
      </c>
      <c r="I90" s="50">
        <v>100</v>
      </c>
    </row>
    <row r="91" spans="1:9" ht="30" customHeight="1" thickBot="1">
      <c r="A91" s="312"/>
      <c r="B91" s="265"/>
      <c r="C91" s="302"/>
      <c r="D91" s="35" t="s">
        <v>5</v>
      </c>
      <c r="E91" s="49" t="s">
        <v>1</v>
      </c>
      <c r="F91" s="192">
        <v>140</v>
      </c>
      <c r="G91" s="84">
        <v>100</v>
      </c>
      <c r="H91" s="51">
        <v>100</v>
      </c>
      <c r="I91" s="110">
        <v>100</v>
      </c>
    </row>
    <row r="92" spans="1:9" ht="30" customHeight="1">
      <c r="A92" s="305"/>
      <c r="B92" s="262"/>
      <c r="C92" s="347" t="s">
        <v>74</v>
      </c>
      <c r="D92" s="111" t="s">
        <v>3</v>
      </c>
      <c r="E92" s="64" t="s">
        <v>1</v>
      </c>
      <c r="F92" s="191">
        <v>300</v>
      </c>
      <c r="G92" s="46">
        <v>210</v>
      </c>
      <c r="H92" s="44">
        <f t="shared" ref="H92:H94" si="26">G92*0.9</f>
        <v>189</v>
      </c>
      <c r="I92" s="45">
        <f t="shared" ref="I92:I94" si="27">G92*0.85</f>
        <v>178.5</v>
      </c>
    </row>
    <row r="93" spans="1:9" ht="30" customHeight="1">
      <c r="A93" s="306"/>
      <c r="B93" s="314"/>
      <c r="C93" s="348"/>
      <c r="D93" s="134" t="s">
        <v>6</v>
      </c>
      <c r="E93" s="96" t="s">
        <v>1</v>
      </c>
      <c r="F93" s="187">
        <v>300</v>
      </c>
      <c r="G93" s="10">
        <v>210</v>
      </c>
      <c r="H93" s="8">
        <f t="shared" si="26"/>
        <v>189</v>
      </c>
      <c r="I93" s="9">
        <f t="shared" si="27"/>
        <v>178.5</v>
      </c>
    </row>
    <row r="94" spans="1:9" ht="30" customHeight="1" thickBot="1">
      <c r="A94" s="307"/>
      <c r="B94" s="266"/>
      <c r="C94" s="349"/>
      <c r="D94" s="79" t="s">
        <v>5</v>
      </c>
      <c r="E94" s="43" t="s">
        <v>1</v>
      </c>
      <c r="F94" s="203">
        <v>300</v>
      </c>
      <c r="G94" s="84">
        <v>210</v>
      </c>
      <c r="H94" s="14">
        <f t="shared" si="26"/>
        <v>189</v>
      </c>
      <c r="I94" s="15">
        <f t="shared" si="27"/>
        <v>178.5</v>
      </c>
    </row>
    <row r="95" spans="1:9" ht="90" customHeight="1" thickBot="1">
      <c r="A95" s="147" t="s">
        <v>102</v>
      </c>
      <c r="B95" s="93"/>
      <c r="C95" s="112" t="s">
        <v>23</v>
      </c>
      <c r="D95" s="113" t="s">
        <v>6</v>
      </c>
      <c r="E95" s="96" t="s">
        <v>1</v>
      </c>
      <c r="F95" s="192">
        <v>75</v>
      </c>
      <c r="G95" s="141">
        <v>55</v>
      </c>
      <c r="H95" s="97">
        <v>55</v>
      </c>
      <c r="I95" s="98">
        <v>55</v>
      </c>
    </row>
    <row r="96" spans="1:9" ht="90" customHeight="1" thickBot="1">
      <c r="A96" s="102"/>
      <c r="B96" s="118"/>
      <c r="C96" s="119" t="s">
        <v>47</v>
      </c>
      <c r="D96" s="120" t="s">
        <v>43</v>
      </c>
      <c r="E96" s="106" t="s">
        <v>1</v>
      </c>
      <c r="F96" s="202">
        <v>270</v>
      </c>
      <c r="G96" s="141">
        <v>185</v>
      </c>
      <c r="H96" s="108">
        <f t="shared" ref="H96:H116" si="28">G96*0.9</f>
        <v>166.5</v>
      </c>
      <c r="I96" s="109">
        <f t="shared" ref="I96:I116" si="29">G96*0.85</f>
        <v>157.25</v>
      </c>
    </row>
    <row r="97" spans="1:9" ht="90" customHeight="1" thickBot="1">
      <c r="A97" s="6"/>
      <c r="B97" s="114"/>
      <c r="C97" s="115" t="s">
        <v>14</v>
      </c>
      <c r="D97" s="116" t="s">
        <v>3</v>
      </c>
      <c r="E97" s="117" t="s">
        <v>1</v>
      </c>
      <c r="F97" s="192">
        <v>190</v>
      </c>
      <c r="G97" s="141">
        <v>145</v>
      </c>
      <c r="H97" s="54">
        <f t="shared" si="28"/>
        <v>130.5</v>
      </c>
      <c r="I97" s="55">
        <f t="shared" si="29"/>
        <v>123.25</v>
      </c>
    </row>
    <row r="98" spans="1:9" ht="30" customHeight="1">
      <c r="A98" s="285"/>
      <c r="B98" s="262"/>
      <c r="C98" s="342" t="s">
        <v>56</v>
      </c>
      <c r="D98" s="78" t="s">
        <v>3</v>
      </c>
      <c r="E98" s="64" t="s">
        <v>1</v>
      </c>
      <c r="F98" s="196">
        <v>190</v>
      </c>
      <c r="G98" s="46">
        <v>145</v>
      </c>
      <c r="H98" s="44">
        <f t="shared" si="28"/>
        <v>130.5</v>
      </c>
      <c r="I98" s="45">
        <f t="shared" si="29"/>
        <v>123.25</v>
      </c>
    </row>
    <row r="99" spans="1:9" ht="30" customHeight="1">
      <c r="A99" s="283"/>
      <c r="B99" s="264"/>
      <c r="C99" s="343"/>
      <c r="D99" s="28" t="s">
        <v>5</v>
      </c>
      <c r="E99" s="47" t="s">
        <v>1</v>
      </c>
      <c r="F99" s="193">
        <v>190</v>
      </c>
      <c r="G99" s="10">
        <v>145</v>
      </c>
      <c r="H99" s="11">
        <f t="shared" si="28"/>
        <v>130.5</v>
      </c>
      <c r="I99" s="12">
        <f t="shared" si="29"/>
        <v>123.25</v>
      </c>
    </row>
    <row r="100" spans="1:9" ht="30" customHeight="1" thickBot="1">
      <c r="A100" s="284"/>
      <c r="B100" s="265"/>
      <c r="C100" s="304"/>
      <c r="D100" s="100" t="s">
        <v>54</v>
      </c>
      <c r="E100" s="49" t="s">
        <v>1</v>
      </c>
      <c r="F100" s="192">
        <v>190</v>
      </c>
      <c r="G100" s="84">
        <v>145</v>
      </c>
      <c r="H100" s="51">
        <f t="shared" si="28"/>
        <v>130.5</v>
      </c>
      <c r="I100" s="52">
        <f t="shared" si="29"/>
        <v>123.25</v>
      </c>
    </row>
    <row r="101" spans="1:9" ht="22.5" customHeight="1">
      <c r="A101" s="280"/>
      <c r="B101" s="287"/>
      <c r="C101" s="340" t="s">
        <v>79</v>
      </c>
      <c r="D101" s="78" t="s">
        <v>3</v>
      </c>
      <c r="E101" s="64" t="s">
        <v>1</v>
      </c>
      <c r="F101" s="196">
        <v>250</v>
      </c>
      <c r="G101" s="46">
        <v>180</v>
      </c>
      <c r="H101" s="44">
        <f t="shared" si="28"/>
        <v>162</v>
      </c>
      <c r="I101" s="45">
        <f t="shared" si="29"/>
        <v>153</v>
      </c>
    </row>
    <row r="102" spans="1:9" ht="22.5" customHeight="1">
      <c r="A102" s="315"/>
      <c r="B102" s="314"/>
      <c r="C102" s="344"/>
      <c r="D102" s="28" t="s">
        <v>6</v>
      </c>
      <c r="E102" s="47" t="s">
        <v>1</v>
      </c>
      <c r="F102" s="193">
        <v>250</v>
      </c>
      <c r="G102" s="10">
        <v>180</v>
      </c>
      <c r="H102" s="11">
        <f t="shared" si="28"/>
        <v>162</v>
      </c>
      <c r="I102" s="12">
        <f t="shared" si="29"/>
        <v>153</v>
      </c>
    </row>
    <row r="103" spans="1:9" ht="22.5" customHeight="1">
      <c r="A103" s="315"/>
      <c r="B103" s="314"/>
      <c r="C103" s="344"/>
      <c r="D103" s="28" t="s">
        <v>5</v>
      </c>
      <c r="E103" s="47" t="s">
        <v>1</v>
      </c>
      <c r="F103" s="193">
        <v>250</v>
      </c>
      <c r="G103" s="10">
        <v>180</v>
      </c>
      <c r="H103" s="11">
        <f t="shared" si="28"/>
        <v>162</v>
      </c>
      <c r="I103" s="12">
        <f t="shared" si="29"/>
        <v>153</v>
      </c>
    </row>
    <row r="104" spans="1:9" ht="22.5" customHeight="1" thickBot="1">
      <c r="A104" s="281"/>
      <c r="B104" s="288"/>
      <c r="C104" s="341"/>
      <c r="D104" s="33" t="s">
        <v>54</v>
      </c>
      <c r="E104" s="43" t="s">
        <v>1</v>
      </c>
      <c r="F104" s="192">
        <v>250</v>
      </c>
      <c r="G104" s="84">
        <v>180</v>
      </c>
      <c r="H104" s="14">
        <f t="shared" si="28"/>
        <v>162</v>
      </c>
      <c r="I104" s="15">
        <f t="shared" si="29"/>
        <v>153</v>
      </c>
    </row>
    <row r="105" spans="1:9" ht="20.100000000000001" customHeight="1">
      <c r="A105" s="285"/>
      <c r="B105" s="262"/>
      <c r="C105" s="342" t="s">
        <v>48</v>
      </c>
      <c r="D105" s="91" t="s">
        <v>3</v>
      </c>
      <c r="E105" s="64" t="s">
        <v>1</v>
      </c>
      <c r="F105" s="196">
        <v>190</v>
      </c>
      <c r="G105" s="46">
        <v>150</v>
      </c>
      <c r="H105" s="44">
        <f t="shared" si="28"/>
        <v>135</v>
      </c>
      <c r="I105" s="45">
        <f t="shared" si="29"/>
        <v>127.5</v>
      </c>
    </row>
    <row r="106" spans="1:9" ht="20.100000000000001" customHeight="1">
      <c r="A106" s="283"/>
      <c r="B106" s="264"/>
      <c r="C106" s="343"/>
      <c r="D106" s="25" t="s">
        <v>85</v>
      </c>
      <c r="E106" s="47" t="s">
        <v>1</v>
      </c>
      <c r="F106" s="193">
        <v>190</v>
      </c>
      <c r="G106" s="10">
        <v>150</v>
      </c>
      <c r="H106" s="11">
        <f t="shared" si="28"/>
        <v>135</v>
      </c>
      <c r="I106" s="12">
        <f t="shared" si="29"/>
        <v>127.5</v>
      </c>
    </row>
    <row r="107" spans="1:9" ht="20.100000000000001" customHeight="1">
      <c r="A107" s="283"/>
      <c r="B107" s="264"/>
      <c r="C107" s="343"/>
      <c r="D107" s="25" t="s">
        <v>6</v>
      </c>
      <c r="E107" s="47" t="s">
        <v>1</v>
      </c>
      <c r="F107" s="193">
        <v>190</v>
      </c>
      <c r="G107" s="10">
        <v>150</v>
      </c>
      <c r="H107" s="11">
        <f t="shared" si="28"/>
        <v>135</v>
      </c>
      <c r="I107" s="12">
        <f t="shared" si="29"/>
        <v>127.5</v>
      </c>
    </row>
    <row r="108" spans="1:9" ht="20.100000000000001" customHeight="1">
      <c r="A108" s="283"/>
      <c r="B108" s="264"/>
      <c r="C108" s="343"/>
      <c r="D108" s="25" t="s">
        <v>5</v>
      </c>
      <c r="E108" s="47" t="s">
        <v>1</v>
      </c>
      <c r="F108" s="200">
        <v>190</v>
      </c>
      <c r="G108" s="7">
        <v>150</v>
      </c>
      <c r="H108" s="11">
        <f t="shared" si="28"/>
        <v>135</v>
      </c>
      <c r="I108" s="12">
        <f t="shared" si="29"/>
        <v>127.5</v>
      </c>
    </row>
    <row r="109" spans="1:9" ht="20.100000000000001" customHeight="1" thickBot="1">
      <c r="A109" s="286"/>
      <c r="B109" s="266"/>
      <c r="C109" s="337"/>
      <c r="D109" s="132" t="s">
        <v>70</v>
      </c>
      <c r="E109" s="133" t="s">
        <v>1</v>
      </c>
      <c r="F109" s="201">
        <v>190</v>
      </c>
      <c r="G109" s="53">
        <v>150</v>
      </c>
      <c r="H109" s="14">
        <f t="shared" si="28"/>
        <v>135</v>
      </c>
      <c r="I109" s="15">
        <f t="shared" si="29"/>
        <v>127.5</v>
      </c>
    </row>
    <row r="110" spans="1:9" ht="45" customHeight="1">
      <c r="A110" s="285"/>
      <c r="B110" s="262"/>
      <c r="C110" s="342" t="s">
        <v>62</v>
      </c>
      <c r="D110" s="91" t="s">
        <v>3</v>
      </c>
      <c r="E110" s="64" t="s">
        <v>1</v>
      </c>
      <c r="F110" s="196">
        <v>280</v>
      </c>
      <c r="G110" s="46">
        <v>215</v>
      </c>
      <c r="H110" s="44">
        <f t="shared" si="28"/>
        <v>193.5</v>
      </c>
      <c r="I110" s="45">
        <f t="shared" si="29"/>
        <v>182.75</v>
      </c>
    </row>
    <row r="111" spans="1:9" ht="45" customHeight="1" thickBot="1">
      <c r="A111" s="286"/>
      <c r="B111" s="266"/>
      <c r="C111" s="337"/>
      <c r="D111" s="76" t="s">
        <v>6</v>
      </c>
      <c r="E111" s="43" t="s">
        <v>1</v>
      </c>
      <c r="F111" s="197">
        <v>280</v>
      </c>
      <c r="G111" s="53">
        <v>215</v>
      </c>
      <c r="H111" s="14">
        <f t="shared" si="28"/>
        <v>193.5</v>
      </c>
      <c r="I111" s="15">
        <f t="shared" si="29"/>
        <v>182.75</v>
      </c>
    </row>
    <row r="112" spans="1:9" ht="45" customHeight="1">
      <c r="A112" s="456"/>
      <c r="B112" s="262"/>
      <c r="C112" s="342" t="s">
        <v>75</v>
      </c>
      <c r="D112" s="91" t="s">
        <v>3</v>
      </c>
      <c r="E112" s="64" t="s">
        <v>1</v>
      </c>
      <c r="F112" s="191">
        <v>260</v>
      </c>
      <c r="G112" s="46">
        <v>190</v>
      </c>
      <c r="H112" s="44">
        <f t="shared" si="28"/>
        <v>171</v>
      </c>
      <c r="I112" s="45">
        <f t="shared" si="29"/>
        <v>161.5</v>
      </c>
    </row>
    <row r="113" spans="1:9" ht="45" customHeight="1" thickBot="1">
      <c r="A113" s="362"/>
      <c r="B113" s="266"/>
      <c r="C113" s="337"/>
      <c r="D113" s="76" t="s">
        <v>5</v>
      </c>
      <c r="E113" s="43" t="s">
        <v>1</v>
      </c>
      <c r="F113" s="203">
        <v>260</v>
      </c>
      <c r="G113" s="84">
        <v>190</v>
      </c>
      <c r="H113" s="14">
        <f t="shared" si="28"/>
        <v>171</v>
      </c>
      <c r="I113" s="15">
        <f t="shared" si="29"/>
        <v>161.5</v>
      </c>
    </row>
    <row r="114" spans="1:9" ht="45" customHeight="1">
      <c r="A114" s="363"/>
      <c r="B114" s="287"/>
      <c r="C114" s="340" t="s">
        <v>77</v>
      </c>
      <c r="D114" s="91" t="s">
        <v>3</v>
      </c>
      <c r="E114" s="64" t="s">
        <v>1</v>
      </c>
      <c r="F114" s="191">
        <v>260</v>
      </c>
      <c r="G114" s="46">
        <v>190</v>
      </c>
      <c r="H114" s="44">
        <f t="shared" si="28"/>
        <v>171</v>
      </c>
      <c r="I114" s="45">
        <f t="shared" si="29"/>
        <v>161.5</v>
      </c>
    </row>
    <row r="115" spans="1:9" ht="45" customHeight="1" thickBot="1">
      <c r="A115" s="364"/>
      <c r="B115" s="288"/>
      <c r="C115" s="341"/>
      <c r="D115" s="76" t="s">
        <v>5</v>
      </c>
      <c r="E115" s="43" t="s">
        <v>1</v>
      </c>
      <c r="F115" s="203">
        <v>260</v>
      </c>
      <c r="G115" s="84">
        <v>190</v>
      </c>
      <c r="H115" s="14">
        <f t="shared" si="28"/>
        <v>171</v>
      </c>
      <c r="I115" s="15">
        <f t="shared" si="29"/>
        <v>161.5</v>
      </c>
    </row>
    <row r="116" spans="1:9" ht="20.100000000000001" customHeight="1">
      <c r="A116" s="282"/>
      <c r="B116" s="263"/>
      <c r="C116" s="303" t="s">
        <v>116</v>
      </c>
      <c r="D116" s="32" t="s">
        <v>3</v>
      </c>
      <c r="E116" s="48" t="s">
        <v>1</v>
      </c>
      <c r="F116" s="200">
        <v>195</v>
      </c>
      <c r="G116" s="46">
        <v>150</v>
      </c>
      <c r="H116" s="8">
        <f t="shared" si="28"/>
        <v>135</v>
      </c>
      <c r="I116" s="9">
        <f t="shared" si="29"/>
        <v>127.5</v>
      </c>
    </row>
    <row r="117" spans="1:9" ht="20.100000000000001" customHeight="1">
      <c r="A117" s="283"/>
      <c r="B117" s="264"/>
      <c r="C117" s="343"/>
      <c r="D117" s="28" t="s">
        <v>85</v>
      </c>
      <c r="E117" s="47" t="s">
        <v>1</v>
      </c>
      <c r="F117" s="200">
        <v>195</v>
      </c>
      <c r="G117" s="7">
        <v>150</v>
      </c>
      <c r="H117" s="11">
        <f>G117*0.9</f>
        <v>135</v>
      </c>
      <c r="I117" s="12">
        <f>G117*0.85</f>
        <v>127.5</v>
      </c>
    </row>
    <row r="118" spans="1:9" ht="20.100000000000001" customHeight="1">
      <c r="A118" s="283"/>
      <c r="B118" s="264"/>
      <c r="C118" s="343"/>
      <c r="D118" s="28" t="s">
        <v>6</v>
      </c>
      <c r="E118" s="47" t="s">
        <v>1</v>
      </c>
      <c r="F118" s="193">
        <v>195</v>
      </c>
      <c r="G118" s="10">
        <v>150</v>
      </c>
      <c r="H118" s="11">
        <f>G118*0.9</f>
        <v>135</v>
      </c>
      <c r="I118" s="12">
        <f>G118*0.85</f>
        <v>127.5</v>
      </c>
    </row>
    <row r="119" spans="1:9" ht="20.100000000000001" customHeight="1">
      <c r="A119" s="283"/>
      <c r="B119" s="264"/>
      <c r="C119" s="343"/>
      <c r="D119" s="28" t="s">
        <v>5</v>
      </c>
      <c r="E119" s="47" t="s">
        <v>1</v>
      </c>
      <c r="F119" s="193">
        <v>195</v>
      </c>
      <c r="G119" s="10">
        <v>150</v>
      </c>
      <c r="H119" s="11">
        <f t="shared" ref="H119:H160" si="30">G119*0.9</f>
        <v>135</v>
      </c>
      <c r="I119" s="12">
        <f t="shared" ref="I119:I160" si="31">G119*0.85</f>
        <v>127.5</v>
      </c>
    </row>
    <row r="120" spans="1:9" ht="20.100000000000001" customHeight="1" thickBot="1">
      <c r="A120" s="284"/>
      <c r="B120" s="265"/>
      <c r="C120" s="304"/>
      <c r="D120" s="100" t="s">
        <v>54</v>
      </c>
      <c r="E120" s="49" t="s">
        <v>1</v>
      </c>
      <c r="F120" s="192">
        <v>195</v>
      </c>
      <c r="G120" s="84">
        <v>150</v>
      </c>
      <c r="H120" s="51">
        <f t="shared" si="30"/>
        <v>135</v>
      </c>
      <c r="I120" s="52">
        <f t="shared" si="31"/>
        <v>127.5</v>
      </c>
    </row>
    <row r="121" spans="1:9" ht="30" customHeight="1">
      <c r="A121" s="285"/>
      <c r="B121" s="262"/>
      <c r="C121" s="342" t="s">
        <v>49</v>
      </c>
      <c r="D121" s="78" t="s">
        <v>3</v>
      </c>
      <c r="E121" s="64" t="s">
        <v>1</v>
      </c>
      <c r="F121" s="191">
        <v>190</v>
      </c>
      <c r="G121" s="46">
        <v>145</v>
      </c>
      <c r="H121" s="44">
        <f t="shared" si="30"/>
        <v>130.5</v>
      </c>
      <c r="I121" s="45">
        <f t="shared" si="31"/>
        <v>123.25</v>
      </c>
    </row>
    <row r="122" spans="1:9" ht="30" customHeight="1">
      <c r="A122" s="283"/>
      <c r="B122" s="264"/>
      <c r="C122" s="343"/>
      <c r="D122" s="28" t="s">
        <v>5</v>
      </c>
      <c r="E122" s="47" t="s">
        <v>1</v>
      </c>
      <c r="F122" s="187">
        <v>190</v>
      </c>
      <c r="G122" s="10">
        <v>145</v>
      </c>
      <c r="H122" s="11">
        <f t="shared" si="30"/>
        <v>130.5</v>
      </c>
      <c r="I122" s="12">
        <f t="shared" si="31"/>
        <v>123.25</v>
      </c>
    </row>
    <row r="123" spans="1:9" ht="30" customHeight="1" thickBot="1">
      <c r="A123" s="286"/>
      <c r="B123" s="266"/>
      <c r="C123" s="337"/>
      <c r="D123" s="33" t="s">
        <v>54</v>
      </c>
      <c r="E123" s="43" t="s">
        <v>1</v>
      </c>
      <c r="F123" s="203">
        <v>190</v>
      </c>
      <c r="G123" s="84">
        <v>145</v>
      </c>
      <c r="H123" s="14">
        <f t="shared" si="30"/>
        <v>130.5</v>
      </c>
      <c r="I123" s="15">
        <f t="shared" si="31"/>
        <v>123.25</v>
      </c>
    </row>
    <row r="124" spans="1:9" ht="30" customHeight="1">
      <c r="A124" s="315"/>
      <c r="B124" s="314"/>
      <c r="C124" s="356" t="s">
        <v>19</v>
      </c>
      <c r="D124" s="92" t="s">
        <v>3</v>
      </c>
      <c r="E124" s="48" t="s">
        <v>1</v>
      </c>
      <c r="F124" s="200">
        <v>190</v>
      </c>
      <c r="G124" s="46">
        <v>145</v>
      </c>
      <c r="H124" s="8">
        <f t="shared" si="30"/>
        <v>130.5</v>
      </c>
      <c r="I124" s="9">
        <f t="shared" si="31"/>
        <v>123.25</v>
      </c>
    </row>
    <row r="125" spans="1:9" ht="30" customHeight="1">
      <c r="A125" s="315"/>
      <c r="B125" s="314"/>
      <c r="C125" s="356"/>
      <c r="D125" s="27" t="s">
        <v>6</v>
      </c>
      <c r="E125" s="47" t="s">
        <v>1</v>
      </c>
      <c r="F125" s="193">
        <v>190</v>
      </c>
      <c r="G125" s="10">
        <v>145</v>
      </c>
      <c r="H125" s="11">
        <f t="shared" si="30"/>
        <v>130.5</v>
      </c>
      <c r="I125" s="12">
        <f t="shared" si="31"/>
        <v>123.25</v>
      </c>
    </row>
    <row r="126" spans="1:9" ht="30" customHeight="1" thickBot="1">
      <c r="A126" s="315"/>
      <c r="B126" s="314"/>
      <c r="C126" s="356"/>
      <c r="D126" s="121" t="s">
        <v>5</v>
      </c>
      <c r="E126" s="49" t="s">
        <v>1</v>
      </c>
      <c r="F126" s="192">
        <v>190</v>
      </c>
      <c r="G126" s="84">
        <v>145</v>
      </c>
      <c r="H126" s="51">
        <f t="shared" si="30"/>
        <v>130.5</v>
      </c>
      <c r="I126" s="52">
        <f t="shared" si="31"/>
        <v>123.25</v>
      </c>
    </row>
    <row r="127" spans="1:9" ht="45" customHeight="1">
      <c r="A127" s="280"/>
      <c r="B127" s="287"/>
      <c r="C127" s="335" t="s">
        <v>20</v>
      </c>
      <c r="D127" s="111" t="s">
        <v>3</v>
      </c>
      <c r="E127" s="64" t="s">
        <v>1</v>
      </c>
      <c r="F127" s="196">
        <v>270</v>
      </c>
      <c r="G127" s="46">
        <v>200</v>
      </c>
      <c r="H127" s="44">
        <f t="shared" si="30"/>
        <v>180</v>
      </c>
      <c r="I127" s="45">
        <f t="shared" si="31"/>
        <v>170</v>
      </c>
    </row>
    <row r="128" spans="1:9" ht="45" customHeight="1" thickBot="1">
      <c r="A128" s="281"/>
      <c r="B128" s="288"/>
      <c r="C128" s="336"/>
      <c r="D128" s="122" t="s">
        <v>5</v>
      </c>
      <c r="E128" s="43" t="s">
        <v>1</v>
      </c>
      <c r="F128" s="192">
        <v>270</v>
      </c>
      <c r="G128" s="84">
        <v>200</v>
      </c>
      <c r="H128" s="14">
        <f t="shared" si="30"/>
        <v>180</v>
      </c>
      <c r="I128" s="15">
        <f t="shared" si="31"/>
        <v>170</v>
      </c>
    </row>
    <row r="129" spans="1:9" ht="22.5" customHeight="1">
      <c r="A129" s="282"/>
      <c r="B129" s="263"/>
      <c r="C129" s="329" t="s">
        <v>65</v>
      </c>
      <c r="D129" s="34" t="s">
        <v>3</v>
      </c>
      <c r="E129" s="48" t="s">
        <v>1</v>
      </c>
      <c r="F129" s="191">
        <v>170</v>
      </c>
      <c r="G129" s="46">
        <v>125</v>
      </c>
      <c r="H129" s="8">
        <f t="shared" si="30"/>
        <v>112.5</v>
      </c>
      <c r="I129" s="9">
        <f t="shared" si="31"/>
        <v>106.25</v>
      </c>
    </row>
    <row r="130" spans="1:9" ht="22.5" customHeight="1">
      <c r="A130" s="283"/>
      <c r="B130" s="264"/>
      <c r="C130" s="330"/>
      <c r="D130" s="30" t="s">
        <v>6</v>
      </c>
      <c r="E130" s="47" t="s">
        <v>1</v>
      </c>
      <c r="F130" s="187">
        <v>170</v>
      </c>
      <c r="G130" s="10">
        <v>125</v>
      </c>
      <c r="H130" s="11">
        <f t="shared" si="30"/>
        <v>112.5</v>
      </c>
      <c r="I130" s="12">
        <f t="shared" si="31"/>
        <v>106.25</v>
      </c>
    </row>
    <row r="131" spans="1:9" ht="22.5" customHeight="1">
      <c r="A131" s="283"/>
      <c r="B131" s="264"/>
      <c r="C131" s="330"/>
      <c r="D131" s="30" t="s">
        <v>5</v>
      </c>
      <c r="E131" s="47" t="s">
        <v>1</v>
      </c>
      <c r="F131" s="187">
        <v>170</v>
      </c>
      <c r="G131" s="10">
        <v>125</v>
      </c>
      <c r="H131" s="11">
        <f t="shared" si="30"/>
        <v>112.5</v>
      </c>
      <c r="I131" s="12">
        <f t="shared" si="31"/>
        <v>106.25</v>
      </c>
    </row>
    <row r="132" spans="1:9" ht="22.5" customHeight="1" thickBot="1">
      <c r="A132" s="284"/>
      <c r="B132" s="265"/>
      <c r="C132" s="331"/>
      <c r="D132" s="35" t="s">
        <v>54</v>
      </c>
      <c r="E132" s="49" t="s">
        <v>1</v>
      </c>
      <c r="F132" s="203">
        <v>170</v>
      </c>
      <c r="G132" s="84">
        <v>125</v>
      </c>
      <c r="H132" s="51">
        <f t="shared" si="30"/>
        <v>112.5</v>
      </c>
      <c r="I132" s="52">
        <f t="shared" si="31"/>
        <v>106.25</v>
      </c>
    </row>
    <row r="133" spans="1:9" ht="45" customHeight="1">
      <c r="A133" s="280"/>
      <c r="B133" s="287"/>
      <c r="C133" s="267" t="s">
        <v>50</v>
      </c>
      <c r="D133" s="111" t="s">
        <v>3</v>
      </c>
      <c r="E133" s="64" t="s">
        <v>1</v>
      </c>
      <c r="F133" s="196">
        <v>240</v>
      </c>
      <c r="G133" s="46">
        <v>170</v>
      </c>
      <c r="H133" s="44">
        <f t="shared" si="30"/>
        <v>153</v>
      </c>
      <c r="I133" s="45">
        <f t="shared" si="31"/>
        <v>144.5</v>
      </c>
    </row>
    <row r="134" spans="1:9" ht="45" customHeight="1" thickBot="1">
      <c r="A134" s="281"/>
      <c r="B134" s="288"/>
      <c r="C134" s="268"/>
      <c r="D134" s="122" t="s">
        <v>5</v>
      </c>
      <c r="E134" s="43" t="s">
        <v>1</v>
      </c>
      <c r="F134" s="192">
        <v>240</v>
      </c>
      <c r="G134" s="84">
        <v>170</v>
      </c>
      <c r="H134" s="14">
        <f t="shared" si="30"/>
        <v>153</v>
      </c>
      <c r="I134" s="15">
        <f t="shared" si="31"/>
        <v>144.5</v>
      </c>
    </row>
    <row r="135" spans="1:9" ht="30" customHeight="1">
      <c r="A135" s="285"/>
      <c r="B135" s="262"/>
      <c r="C135" s="359" t="s">
        <v>52</v>
      </c>
      <c r="D135" s="123" t="s">
        <v>3</v>
      </c>
      <c r="E135" s="64" t="s">
        <v>1</v>
      </c>
      <c r="F135" s="196">
        <v>180</v>
      </c>
      <c r="G135" s="46">
        <v>135</v>
      </c>
      <c r="H135" s="44">
        <f t="shared" si="30"/>
        <v>121.5</v>
      </c>
      <c r="I135" s="45">
        <f t="shared" si="31"/>
        <v>114.75</v>
      </c>
    </row>
    <row r="136" spans="1:9" ht="30" customHeight="1">
      <c r="A136" s="283"/>
      <c r="B136" s="264"/>
      <c r="C136" s="360"/>
      <c r="D136" s="29" t="s">
        <v>6</v>
      </c>
      <c r="E136" s="47" t="s">
        <v>1</v>
      </c>
      <c r="F136" s="193">
        <v>180</v>
      </c>
      <c r="G136" s="10">
        <v>135</v>
      </c>
      <c r="H136" s="11">
        <f t="shared" si="30"/>
        <v>121.5</v>
      </c>
      <c r="I136" s="12">
        <f t="shared" si="31"/>
        <v>114.75</v>
      </c>
    </row>
    <row r="137" spans="1:9" ht="30" customHeight="1" thickBot="1">
      <c r="A137" s="286"/>
      <c r="B137" s="266"/>
      <c r="C137" s="361"/>
      <c r="D137" s="122" t="s">
        <v>54</v>
      </c>
      <c r="E137" s="43" t="s">
        <v>1</v>
      </c>
      <c r="F137" s="192">
        <v>180</v>
      </c>
      <c r="G137" s="84">
        <v>135</v>
      </c>
      <c r="H137" s="14">
        <f t="shared" si="30"/>
        <v>121.5</v>
      </c>
      <c r="I137" s="15">
        <f t="shared" si="31"/>
        <v>114.75</v>
      </c>
    </row>
    <row r="138" spans="1:9" ht="90" customHeight="1" thickBot="1">
      <c r="A138" s="102"/>
      <c r="B138" s="103"/>
      <c r="C138" s="125" t="s">
        <v>51</v>
      </c>
      <c r="D138" s="126" t="s">
        <v>43</v>
      </c>
      <c r="E138" s="106" t="s">
        <v>1</v>
      </c>
      <c r="F138" s="194">
        <v>230</v>
      </c>
      <c r="G138" s="141">
        <v>170</v>
      </c>
      <c r="H138" s="108">
        <f t="shared" si="30"/>
        <v>153</v>
      </c>
      <c r="I138" s="109">
        <f t="shared" si="31"/>
        <v>144.5</v>
      </c>
    </row>
    <row r="139" spans="1:9" ht="45" customHeight="1">
      <c r="A139" s="285"/>
      <c r="B139" s="262"/>
      <c r="C139" s="308" t="s">
        <v>17</v>
      </c>
      <c r="D139" s="80" t="s">
        <v>3</v>
      </c>
      <c r="E139" s="64" t="s">
        <v>1</v>
      </c>
      <c r="F139" s="191">
        <v>260</v>
      </c>
      <c r="G139" s="46">
        <v>190</v>
      </c>
      <c r="H139" s="44">
        <f t="shared" si="30"/>
        <v>171</v>
      </c>
      <c r="I139" s="45">
        <f t="shared" si="31"/>
        <v>161.5</v>
      </c>
    </row>
    <row r="140" spans="1:9" ht="45" customHeight="1" thickBot="1">
      <c r="A140" s="286"/>
      <c r="B140" s="266"/>
      <c r="C140" s="310"/>
      <c r="D140" s="99" t="s">
        <v>5</v>
      </c>
      <c r="E140" s="43" t="s">
        <v>1</v>
      </c>
      <c r="F140" s="203">
        <v>260</v>
      </c>
      <c r="G140" s="84">
        <v>190</v>
      </c>
      <c r="H140" s="14">
        <f t="shared" si="30"/>
        <v>171</v>
      </c>
      <c r="I140" s="15">
        <f t="shared" si="31"/>
        <v>161.5</v>
      </c>
    </row>
    <row r="141" spans="1:9" ht="22.5" customHeight="1">
      <c r="A141" s="282"/>
      <c r="B141" s="263"/>
      <c r="C141" s="300" t="s">
        <v>76</v>
      </c>
      <c r="D141" s="34" t="s">
        <v>3</v>
      </c>
      <c r="E141" s="48" t="s">
        <v>1</v>
      </c>
      <c r="F141" s="200">
        <v>275</v>
      </c>
      <c r="G141" s="46">
        <v>210</v>
      </c>
      <c r="H141" s="8">
        <f t="shared" si="30"/>
        <v>189</v>
      </c>
      <c r="I141" s="9">
        <f t="shared" si="31"/>
        <v>178.5</v>
      </c>
    </row>
    <row r="142" spans="1:9" ht="22.5" customHeight="1">
      <c r="A142" s="283"/>
      <c r="B142" s="264"/>
      <c r="C142" s="301"/>
      <c r="D142" s="30" t="s">
        <v>6</v>
      </c>
      <c r="E142" s="47" t="s">
        <v>1</v>
      </c>
      <c r="F142" s="200">
        <v>275</v>
      </c>
      <c r="G142" s="7">
        <v>210</v>
      </c>
      <c r="H142" s="11">
        <f t="shared" si="30"/>
        <v>189</v>
      </c>
      <c r="I142" s="12">
        <f t="shared" si="31"/>
        <v>178.5</v>
      </c>
    </row>
    <row r="143" spans="1:9" ht="22.5" customHeight="1">
      <c r="A143" s="283"/>
      <c r="B143" s="264"/>
      <c r="C143" s="301"/>
      <c r="D143" s="30" t="s">
        <v>5</v>
      </c>
      <c r="E143" s="47" t="s">
        <v>1</v>
      </c>
      <c r="F143" s="193">
        <v>275</v>
      </c>
      <c r="G143" s="10">
        <v>210</v>
      </c>
      <c r="H143" s="11">
        <f t="shared" si="30"/>
        <v>189</v>
      </c>
      <c r="I143" s="12">
        <f t="shared" si="31"/>
        <v>178.5</v>
      </c>
    </row>
    <row r="144" spans="1:9" ht="22.5" customHeight="1" thickBot="1">
      <c r="A144" s="284"/>
      <c r="B144" s="265"/>
      <c r="C144" s="302"/>
      <c r="D144" s="35" t="s">
        <v>54</v>
      </c>
      <c r="E144" s="49" t="s">
        <v>1</v>
      </c>
      <c r="F144" s="192">
        <v>275</v>
      </c>
      <c r="G144" s="84">
        <v>210</v>
      </c>
      <c r="H144" s="51">
        <f t="shared" si="30"/>
        <v>189</v>
      </c>
      <c r="I144" s="52">
        <f t="shared" si="31"/>
        <v>178.5</v>
      </c>
    </row>
    <row r="145" spans="1:9" ht="30" customHeight="1">
      <c r="A145" s="280"/>
      <c r="B145" s="287"/>
      <c r="C145" s="352" t="s">
        <v>91</v>
      </c>
      <c r="D145" s="111" t="s">
        <v>3</v>
      </c>
      <c r="E145" s="64" t="s">
        <v>1</v>
      </c>
      <c r="F145" s="196">
        <v>225</v>
      </c>
      <c r="G145" s="46">
        <v>160</v>
      </c>
      <c r="H145" s="44">
        <f t="shared" si="30"/>
        <v>144</v>
      </c>
      <c r="I145" s="45">
        <f t="shared" si="31"/>
        <v>136</v>
      </c>
    </row>
    <row r="146" spans="1:9" ht="30" customHeight="1">
      <c r="A146" s="315"/>
      <c r="B146" s="314"/>
      <c r="C146" s="353"/>
      <c r="D146" s="30" t="s">
        <v>5</v>
      </c>
      <c r="E146" s="47" t="s">
        <v>1</v>
      </c>
      <c r="F146" s="193">
        <v>225</v>
      </c>
      <c r="G146" s="10">
        <v>160</v>
      </c>
      <c r="H146" s="11">
        <f t="shared" si="30"/>
        <v>144</v>
      </c>
      <c r="I146" s="12">
        <f t="shared" si="31"/>
        <v>136</v>
      </c>
    </row>
    <row r="147" spans="1:9" ht="30" customHeight="1" thickBot="1">
      <c r="A147" s="281"/>
      <c r="B147" s="288"/>
      <c r="C147" s="354"/>
      <c r="D147" s="79" t="s">
        <v>54</v>
      </c>
      <c r="E147" s="43" t="s">
        <v>1</v>
      </c>
      <c r="F147" s="192">
        <v>225</v>
      </c>
      <c r="G147" s="84">
        <v>160</v>
      </c>
      <c r="H147" s="14">
        <f t="shared" si="30"/>
        <v>144</v>
      </c>
      <c r="I147" s="15">
        <f t="shared" si="31"/>
        <v>136</v>
      </c>
    </row>
    <row r="148" spans="1:9" ht="22.5" customHeight="1">
      <c r="A148" s="285"/>
      <c r="B148" s="262"/>
      <c r="C148" s="308" t="s">
        <v>105</v>
      </c>
      <c r="D148" s="80" t="s">
        <v>3</v>
      </c>
      <c r="E148" s="64" t="s">
        <v>1</v>
      </c>
      <c r="F148" s="194">
        <v>120</v>
      </c>
      <c r="G148" s="141">
        <v>80</v>
      </c>
      <c r="H148" s="44">
        <f t="shared" si="30"/>
        <v>72</v>
      </c>
      <c r="I148" s="45">
        <f t="shared" si="31"/>
        <v>68</v>
      </c>
    </row>
    <row r="149" spans="1:9" ht="22.5" customHeight="1">
      <c r="A149" s="283"/>
      <c r="B149" s="264"/>
      <c r="C149" s="309"/>
      <c r="D149" s="27" t="s">
        <v>85</v>
      </c>
      <c r="E149" s="47" t="s">
        <v>1</v>
      </c>
      <c r="F149" s="193">
        <v>120</v>
      </c>
      <c r="G149" s="10">
        <v>80</v>
      </c>
      <c r="H149" s="11">
        <f t="shared" si="30"/>
        <v>72</v>
      </c>
      <c r="I149" s="12">
        <f t="shared" si="31"/>
        <v>68</v>
      </c>
    </row>
    <row r="150" spans="1:9" ht="22.5" customHeight="1">
      <c r="A150" s="283"/>
      <c r="B150" s="264"/>
      <c r="C150" s="309"/>
      <c r="D150" s="27" t="s">
        <v>6</v>
      </c>
      <c r="E150" s="47" t="s">
        <v>1</v>
      </c>
      <c r="F150" s="193">
        <v>120</v>
      </c>
      <c r="G150" s="10">
        <v>80</v>
      </c>
      <c r="H150" s="11">
        <f t="shared" si="30"/>
        <v>72</v>
      </c>
      <c r="I150" s="12">
        <f t="shared" si="31"/>
        <v>68</v>
      </c>
    </row>
    <row r="151" spans="1:9" ht="22.5" customHeight="1">
      <c r="A151" s="283"/>
      <c r="B151" s="264"/>
      <c r="C151" s="309"/>
      <c r="D151" s="27" t="s">
        <v>5</v>
      </c>
      <c r="E151" s="47" t="s">
        <v>1</v>
      </c>
      <c r="F151" s="193">
        <v>120</v>
      </c>
      <c r="G151" s="10">
        <v>80</v>
      </c>
      <c r="H151" s="11">
        <f t="shared" si="30"/>
        <v>72</v>
      </c>
      <c r="I151" s="12">
        <f t="shared" si="31"/>
        <v>68</v>
      </c>
    </row>
    <row r="152" spans="1:9" ht="22.5" customHeight="1">
      <c r="A152" s="283"/>
      <c r="B152" s="264"/>
      <c r="C152" s="309"/>
      <c r="D152" s="27" t="s">
        <v>70</v>
      </c>
      <c r="E152" s="47" t="s">
        <v>1</v>
      </c>
      <c r="F152" s="193">
        <v>120</v>
      </c>
      <c r="G152" s="10">
        <v>80</v>
      </c>
      <c r="H152" s="11">
        <f t="shared" si="30"/>
        <v>72</v>
      </c>
      <c r="I152" s="12">
        <f t="shared" si="31"/>
        <v>68</v>
      </c>
    </row>
    <row r="153" spans="1:9" ht="22.5" customHeight="1" thickBot="1">
      <c r="A153" s="286"/>
      <c r="B153" s="266"/>
      <c r="C153" s="310"/>
      <c r="D153" s="99" t="s">
        <v>54</v>
      </c>
      <c r="E153" s="43" t="s">
        <v>1</v>
      </c>
      <c r="F153" s="197">
        <v>120</v>
      </c>
      <c r="G153" s="53">
        <v>80</v>
      </c>
      <c r="H153" s="14">
        <f t="shared" si="30"/>
        <v>72</v>
      </c>
      <c r="I153" s="15">
        <f t="shared" si="31"/>
        <v>68</v>
      </c>
    </row>
    <row r="154" spans="1:9" ht="20.100000000000001" customHeight="1">
      <c r="A154" s="285"/>
      <c r="B154" s="262"/>
      <c r="C154" s="338" t="s">
        <v>22</v>
      </c>
      <c r="D154" s="111" t="s">
        <v>3</v>
      </c>
      <c r="E154" s="64" t="s">
        <v>1</v>
      </c>
      <c r="F154" s="194">
        <v>75</v>
      </c>
      <c r="G154" s="141">
        <v>54</v>
      </c>
      <c r="H154" s="44">
        <f t="shared" si="30"/>
        <v>48.6</v>
      </c>
      <c r="I154" s="45">
        <f t="shared" si="31"/>
        <v>45.9</v>
      </c>
    </row>
    <row r="155" spans="1:9" ht="20.100000000000001" customHeight="1">
      <c r="A155" s="282"/>
      <c r="B155" s="263"/>
      <c r="C155" s="329"/>
      <c r="D155" s="34" t="s">
        <v>85</v>
      </c>
      <c r="E155" s="48" t="s">
        <v>1</v>
      </c>
      <c r="F155" s="187">
        <v>75</v>
      </c>
      <c r="G155" s="10">
        <v>54</v>
      </c>
      <c r="H155" s="11">
        <f t="shared" si="30"/>
        <v>48.6</v>
      </c>
      <c r="I155" s="12">
        <f t="shared" si="31"/>
        <v>45.9</v>
      </c>
    </row>
    <row r="156" spans="1:9" ht="20.100000000000001" customHeight="1">
      <c r="A156" s="283"/>
      <c r="B156" s="264"/>
      <c r="C156" s="330"/>
      <c r="D156" s="30" t="s">
        <v>6</v>
      </c>
      <c r="E156" s="47" t="s">
        <v>1</v>
      </c>
      <c r="F156" s="193">
        <v>75</v>
      </c>
      <c r="G156" s="10">
        <v>54</v>
      </c>
      <c r="H156" s="11">
        <f t="shared" si="30"/>
        <v>48.6</v>
      </c>
      <c r="I156" s="12">
        <f t="shared" si="31"/>
        <v>45.9</v>
      </c>
    </row>
    <row r="157" spans="1:9" ht="20.100000000000001" customHeight="1">
      <c r="A157" s="283"/>
      <c r="B157" s="264"/>
      <c r="C157" s="330"/>
      <c r="D157" s="30" t="s">
        <v>5</v>
      </c>
      <c r="E157" s="47" t="s">
        <v>1</v>
      </c>
      <c r="F157" s="193">
        <v>75</v>
      </c>
      <c r="G157" s="10">
        <v>54</v>
      </c>
      <c r="H157" s="11">
        <f t="shared" si="30"/>
        <v>48.6</v>
      </c>
      <c r="I157" s="12">
        <f t="shared" si="31"/>
        <v>45.9</v>
      </c>
    </row>
    <row r="158" spans="1:9" ht="20.100000000000001" customHeight="1">
      <c r="A158" s="283"/>
      <c r="B158" s="264"/>
      <c r="C158" s="330"/>
      <c r="D158" s="30" t="s">
        <v>70</v>
      </c>
      <c r="E158" s="47" t="s">
        <v>1</v>
      </c>
      <c r="F158" s="193">
        <v>75</v>
      </c>
      <c r="G158" s="10">
        <v>54</v>
      </c>
      <c r="H158" s="11">
        <f t="shared" si="30"/>
        <v>48.6</v>
      </c>
      <c r="I158" s="12">
        <f t="shared" si="31"/>
        <v>45.9</v>
      </c>
    </row>
    <row r="159" spans="1:9" ht="20.100000000000001" customHeight="1" thickBot="1">
      <c r="A159" s="284"/>
      <c r="B159" s="265"/>
      <c r="C159" s="331"/>
      <c r="D159" s="35" t="s">
        <v>54</v>
      </c>
      <c r="E159" s="49" t="s">
        <v>1</v>
      </c>
      <c r="F159" s="192">
        <v>75</v>
      </c>
      <c r="G159" s="84">
        <v>54</v>
      </c>
      <c r="H159" s="51">
        <f t="shared" si="30"/>
        <v>48.6</v>
      </c>
      <c r="I159" s="52">
        <f t="shared" si="31"/>
        <v>45.9</v>
      </c>
    </row>
    <row r="160" spans="1:9" ht="90" customHeight="1" thickBot="1">
      <c r="A160" s="102"/>
      <c r="B160" s="103"/>
      <c r="C160" s="119" t="s">
        <v>118</v>
      </c>
      <c r="D160" s="126"/>
      <c r="E160" s="106" t="s">
        <v>1</v>
      </c>
      <c r="F160" s="202">
        <v>9</v>
      </c>
      <c r="G160" s="245">
        <v>5.6</v>
      </c>
      <c r="H160" s="108">
        <f t="shared" si="30"/>
        <v>5.04</v>
      </c>
      <c r="I160" s="109">
        <f t="shared" si="31"/>
        <v>4.76</v>
      </c>
    </row>
    <row r="161" spans="1:9" ht="20.100000000000001" customHeight="1" thickBot="1">
      <c r="A161" s="276" t="s">
        <v>11</v>
      </c>
      <c r="B161" s="277"/>
      <c r="C161" s="277"/>
      <c r="D161" s="277"/>
      <c r="E161" s="277"/>
      <c r="F161" s="277"/>
      <c r="G161" s="277"/>
      <c r="H161" s="277"/>
      <c r="I161" s="279"/>
    </row>
    <row r="162" spans="1:9" ht="22.5" customHeight="1">
      <c r="A162" s="285"/>
      <c r="B162" s="262"/>
      <c r="C162" s="332" t="s">
        <v>29</v>
      </c>
      <c r="D162" s="77" t="s">
        <v>3</v>
      </c>
      <c r="E162" s="64" t="s">
        <v>1</v>
      </c>
      <c r="F162" s="191">
        <v>9.5</v>
      </c>
      <c r="G162" s="141">
        <v>7.3</v>
      </c>
      <c r="H162" s="44">
        <f t="shared" ref="H162:H182" si="32">G162*0.9</f>
        <v>6.57</v>
      </c>
      <c r="I162" s="45">
        <f t="shared" ref="I162:I182" si="33">G162*0.85</f>
        <v>6.2050000000000001</v>
      </c>
    </row>
    <row r="163" spans="1:9" ht="22.5" customHeight="1">
      <c r="A163" s="282"/>
      <c r="B163" s="263"/>
      <c r="C163" s="355"/>
      <c r="D163" s="26" t="s">
        <v>85</v>
      </c>
      <c r="E163" s="48" t="s">
        <v>1</v>
      </c>
      <c r="F163" s="200">
        <v>9.5</v>
      </c>
      <c r="G163" s="10">
        <v>7.3</v>
      </c>
      <c r="H163" s="8">
        <f t="shared" si="32"/>
        <v>6.57</v>
      </c>
      <c r="I163" s="9">
        <f t="shared" si="33"/>
        <v>6.2050000000000001</v>
      </c>
    </row>
    <row r="164" spans="1:9" ht="22.5" customHeight="1">
      <c r="A164" s="283"/>
      <c r="B164" s="264"/>
      <c r="C164" s="333"/>
      <c r="D164" s="31" t="s">
        <v>6</v>
      </c>
      <c r="E164" s="47" t="s">
        <v>1</v>
      </c>
      <c r="F164" s="193">
        <v>9.5</v>
      </c>
      <c r="G164" s="10">
        <v>7.3</v>
      </c>
      <c r="H164" s="11">
        <f t="shared" si="32"/>
        <v>6.57</v>
      </c>
      <c r="I164" s="12">
        <f t="shared" si="33"/>
        <v>6.2050000000000001</v>
      </c>
    </row>
    <row r="165" spans="1:9" ht="22.5" customHeight="1">
      <c r="A165" s="283"/>
      <c r="B165" s="264"/>
      <c r="C165" s="333"/>
      <c r="D165" s="31" t="s">
        <v>5</v>
      </c>
      <c r="E165" s="47" t="s">
        <v>1</v>
      </c>
      <c r="F165" s="193">
        <v>9.5</v>
      </c>
      <c r="G165" s="10">
        <v>7.3</v>
      </c>
      <c r="H165" s="11">
        <f t="shared" si="32"/>
        <v>6.57</v>
      </c>
      <c r="I165" s="12">
        <f t="shared" si="33"/>
        <v>6.2050000000000001</v>
      </c>
    </row>
    <row r="166" spans="1:9" ht="22.5" customHeight="1">
      <c r="A166" s="283"/>
      <c r="B166" s="264"/>
      <c r="C166" s="333"/>
      <c r="D166" s="31" t="s">
        <v>70</v>
      </c>
      <c r="E166" s="47" t="s">
        <v>1</v>
      </c>
      <c r="F166" s="193">
        <v>9.5</v>
      </c>
      <c r="G166" s="10">
        <v>7.3</v>
      </c>
      <c r="H166" s="11">
        <f t="shared" si="32"/>
        <v>6.57</v>
      </c>
      <c r="I166" s="12">
        <f t="shared" si="33"/>
        <v>6.2050000000000001</v>
      </c>
    </row>
    <row r="167" spans="1:9" ht="22.5" customHeight="1" thickBot="1">
      <c r="A167" s="286"/>
      <c r="B167" s="266"/>
      <c r="C167" s="334"/>
      <c r="D167" s="63" t="s">
        <v>54</v>
      </c>
      <c r="E167" s="43" t="s">
        <v>1</v>
      </c>
      <c r="F167" s="212">
        <v>9.5</v>
      </c>
      <c r="G167" s="10">
        <v>7.3</v>
      </c>
      <c r="H167" s="14">
        <f t="shared" si="32"/>
        <v>6.57</v>
      </c>
      <c r="I167" s="15">
        <f t="shared" si="33"/>
        <v>6.2050000000000001</v>
      </c>
    </row>
    <row r="168" spans="1:9" ht="90" customHeight="1" thickBot="1">
      <c r="A168" s="6"/>
      <c r="B168" s="157"/>
      <c r="C168" s="158" t="s">
        <v>119</v>
      </c>
      <c r="D168" s="135"/>
      <c r="E168" s="117" t="s">
        <v>1</v>
      </c>
      <c r="F168" s="203">
        <v>4.5</v>
      </c>
      <c r="G168" s="7">
        <v>3.7</v>
      </c>
      <c r="H168" s="54">
        <f t="shared" si="32"/>
        <v>3.33</v>
      </c>
      <c r="I168" s="55">
        <f t="shared" si="33"/>
        <v>3.145</v>
      </c>
    </row>
    <row r="169" spans="1:9" ht="90" customHeight="1" thickBot="1">
      <c r="A169" s="102"/>
      <c r="B169" s="118"/>
      <c r="C169" s="124" t="s">
        <v>8</v>
      </c>
      <c r="D169" s="120" t="s">
        <v>103</v>
      </c>
      <c r="E169" s="106" t="s">
        <v>1</v>
      </c>
      <c r="F169" s="202">
        <v>3.5</v>
      </c>
      <c r="G169" s="46">
        <v>2</v>
      </c>
      <c r="H169" s="108">
        <f t="shared" si="32"/>
        <v>1.8</v>
      </c>
      <c r="I169" s="109">
        <f t="shared" si="33"/>
        <v>1.7</v>
      </c>
    </row>
    <row r="170" spans="1:9" ht="30" customHeight="1" thickBot="1">
      <c r="A170" s="5"/>
      <c r="B170" s="173"/>
      <c r="C170" s="160" t="s">
        <v>39</v>
      </c>
      <c r="D170" s="113"/>
      <c r="E170" s="96" t="s">
        <v>1</v>
      </c>
      <c r="F170" s="192">
        <v>43</v>
      </c>
      <c r="G170" s="46">
        <v>34</v>
      </c>
      <c r="H170" s="97">
        <f t="shared" si="32"/>
        <v>30.6</v>
      </c>
      <c r="I170" s="98">
        <f t="shared" si="33"/>
        <v>28.9</v>
      </c>
    </row>
    <row r="171" spans="1:9" ht="22.5" customHeight="1">
      <c r="A171" s="285"/>
      <c r="B171" s="262"/>
      <c r="C171" s="332" t="s">
        <v>63</v>
      </c>
      <c r="D171" s="77" t="s">
        <v>3</v>
      </c>
      <c r="E171" s="64" t="s">
        <v>1</v>
      </c>
      <c r="F171" s="205">
        <v>130</v>
      </c>
      <c r="G171" s="141">
        <v>85</v>
      </c>
      <c r="H171" s="44">
        <f t="shared" si="32"/>
        <v>76.5</v>
      </c>
      <c r="I171" s="45">
        <f t="shared" si="33"/>
        <v>72.25</v>
      </c>
    </row>
    <row r="172" spans="1:9" ht="22.5" customHeight="1">
      <c r="A172" s="283"/>
      <c r="B172" s="264"/>
      <c r="C172" s="333"/>
      <c r="D172" s="31" t="s">
        <v>85</v>
      </c>
      <c r="E172" s="47" t="s">
        <v>1</v>
      </c>
      <c r="F172" s="187">
        <v>130</v>
      </c>
      <c r="G172" s="10">
        <v>85</v>
      </c>
      <c r="H172" s="11">
        <f t="shared" si="32"/>
        <v>76.5</v>
      </c>
      <c r="I172" s="12">
        <f t="shared" si="33"/>
        <v>72.25</v>
      </c>
    </row>
    <row r="173" spans="1:9" ht="22.5" customHeight="1">
      <c r="A173" s="283"/>
      <c r="B173" s="264"/>
      <c r="C173" s="333"/>
      <c r="D173" s="31" t="s">
        <v>6</v>
      </c>
      <c r="E173" s="47" t="s">
        <v>1</v>
      </c>
      <c r="F173" s="187">
        <v>130</v>
      </c>
      <c r="G173" s="10">
        <v>85</v>
      </c>
      <c r="H173" s="11">
        <f t="shared" si="32"/>
        <v>76.5</v>
      </c>
      <c r="I173" s="12">
        <f t="shared" si="33"/>
        <v>72.25</v>
      </c>
    </row>
    <row r="174" spans="1:9" ht="22.5" customHeight="1">
      <c r="A174" s="283"/>
      <c r="B174" s="264"/>
      <c r="C174" s="333"/>
      <c r="D174" s="31" t="s">
        <v>5</v>
      </c>
      <c r="E174" s="47" t="s">
        <v>1</v>
      </c>
      <c r="F174" s="187">
        <v>130</v>
      </c>
      <c r="G174" s="10">
        <v>85</v>
      </c>
      <c r="H174" s="11">
        <f t="shared" si="32"/>
        <v>76.5</v>
      </c>
      <c r="I174" s="12">
        <f t="shared" si="33"/>
        <v>72.25</v>
      </c>
    </row>
    <row r="175" spans="1:9" ht="22.5" customHeight="1">
      <c r="A175" s="283"/>
      <c r="B175" s="264"/>
      <c r="C175" s="333"/>
      <c r="D175" s="31" t="s">
        <v>70</v>
      </c>
      <c r="E175" s="47" t="s">
        <v>1</v>
      </c>
      <c r="F175" s="187">
        <v>130</v>
      </c>
      <c r="G175" s="10">
        <v>85</v>
      </c>
      <c r="H175" s="11">
        <f t="shared" si="32"/>
        <v>76.5</v>
      </c>
      <c r="I175" s="12">
        <f t="shared" si="33"/>
        <v>72.25</v>
      </c>
    </row>
    <row r="176" spans="1:9" ht="22.5" customHeight="1" thickBot="1">
      <c r="A176" s="286"/>
      <c r="B176" s="266"/>
      <c r="C176" s="334"/>
      <c r="D176" s="63" t="s">
        <v>54</v>
      </c>
      <c r="E176" s="43" t="s">
        <v>1</v>
      </c>
      <c r="F176" s="203">
        <v>130</v>
      </c>
      <c r="G176" s="7">
        <v>85</v>
      </c>
      <c r="H176" s="14">
        <f t="shared" si="32"/>
        <v>76.5</v>
      </c>
      <c r="I176" s="15">
        <f t="shared" si="33"/>
        <v>72.25</v>
      </c>
    </row>
    <row r="177" spans="1:9" ht="22.5" customHeight="1">
      <c r="A177" s="282"/>
      <c r="B177" s="263"/>
      <c r="C177" s="355" t="s">
        <v>93</v>
      </c>
      <c r="D177" s="26" t="s">
        <v>3</v>
      </c>
      <c r="E177" s="48" t="s">
        <v>1</v>
      </c>
      <c r="F177" s="192">
        <v>200</v>
      </c>
      <c r="G177" s="141">
        <v>140</v>
      </c>
      <c r="H177" s="8">
        <f t="shared" si="32"/>
        <v>126</v>
      </c>
      <c r="I177" s="9">
        <f t="shared" si="33"/>
        <v>119</v>
      </c>
    </row>
    <row r="178" spans="1:9" ht="22.5" customHeight="1">
      <c r="A178" s="283"/>
      <c r="B178" s="264"/>
      <c r="C178" s="333"/>
      <c r="D178" s="31" t="s">
        <v>85</v>
      </c>
      <c r="E178" s="47" t="s">
        <v>1</v>
      </c>
      <c r="F178" s="193">
        <v>200</v>
      </c>
      <c r="G178" s="10">
        <v>140</v>
      </c>
      <c r="H178" s="11">
        <f t="shared" si="32"/>
        <v>126</v>
      </c>
      <c r="I178" s="12">
        <f t="shared" si="33"/>
        <v>119</v>
      </c>
    </row>
    <row r="179" spans="1:9" ht="22.5" customHeight="1">
      <c r="A179" s="283"/>
      <c r="B179" s="264"/>
      <c r="C179" s="333"/>
      <c r="D179" s="31" t="s">
        <v>6</v>
      </c>
      <c r="E179" s="47" t="s">
        <v>1</v>
      </c>
      <c r="F179" s="193">
        <v>200</v>
      </c>
      <c r="G179" s="10">
        <v>140</v>
      </c>
      <c r="H179" s="11">
        <f t="shared" si="32"/>
        <v>126</v>
      </c>
      <c r="I179" s="12">
        <f t="shared" si="33"/>
        <v>119</v>
      </c>
    </row>
    <row r="180" spans="1:9" ht="22.5" customHeight="1">
      <c r="A180" s="283"/>
      <c r="B180" s="264"/>
      <c r="C180" s="333"/>
      <c r="D180" s="31" t="s">
        <v>5</v>
      </c>
      <c r="E180" s="47" t="s">
        <v>1</v>
      </c>
      <c r="F180" s="193">
        <v>200</v>
      </c>
      <c r="G180" s="10">
        <v>140</v>
      </c>
      <c r="H180" s="11">
        <f t="shared" si="32"/>
        <v>126</v>
      </c>
      <c r="I180" s="12">
        <f t="shared" si="33"/>
        <v>119</v>
      </c>
    </row>
    <row r="181" spans="1:9" ht="22.5" customHeight="1">
      <c r="A181" s="283"/>
      <c r="B181" s="264"/>
      <c r="C181" s="333"/>
      <c r="D181" s="31" t="s">
        <v>70</v>
      </c>
      <c r="E181" s="47" t="s">
        <v>1</v>
      </c>
      <c r="F181" s="193">
        <v>200</v>
      </c>
      <c r="G181" s="10">
        <v>140</v>
      </c>
      <c r="H181" s="11">
        <f t="shared" si="32"/>
        <v>126</v>
      </c>
      <c r="I181" s="12">
        <f t="shared" si="33"/>
        <v>119</v>
      </c>
    </row>
    <row r="182" spans="1:9" ht="22.5" customHeight="1" thickBot="1">
      <c r="A182" s="286"/>
      <c r="B182" s="266"/>
      <c r="C182" s="334"/>
      <c r="D182" s="63" t="s">
        <v>54</v>
      </c>
      <c r="E182" s="43" t="s">
        <v>1</v>
      </c>
      <c r="F182" s="197">
        <v>200</v>
      </c>
      <c r="G182" s="53">
        <v>140</v>
      </c>
      <c r="H182" s="14">
        <f t="shared" si="32"/>
        <v>126</v>
      </c>
      <c r="I182" s="15">
        <f t="shared" si="33"/>
        <v>119</v>
      </c>
    </row>
    <row r="183" spans="1:9" ht="20.100000000000001" customHeight="1" thickBot="1">
      <c r="A183" s="276" t="s">
        <v>12</v>
      </c>
      <c r="B183" s="277"/>
      <c r="C183" s="277"/>
      <c r="D183" s="277"/>
      <c r="E183" s="277"/>
      <c r="F183" s="277"/>
      <c r="G183" s="277"/>
      <c r="H183" s="277"/>
      <c r="I183" s="279"/>
    </row>
    <row r="184" spans="1:9" ht="20.100000000000001" customHeight="1">
      <c r="A184" s="285"/>
      <c r="B184" s="262"/>
      <c r="C184" s="352" t="s">
        <v>31</v>
      </c>
      <c r="D184" s="77" t="s">
        <v>3</v>
      </c>
      <c r="E184" s="64" t="s">
        <v>1</v>
      </c>
      <c r="F184" s="194">
        <v>270</v>
      </c>
      <c r="G184" s="141">
        <v>200</v>
      </c>
      <c r="H184" s="44">
        <f>G184*0.9</f>
        <v>180</v>
      </c>
      <c r="I184" s="45">
        <f>G184*0.85</f>
        <v>170</v>
      </c>
    </row>
    <row r="185" spans="1:9" ht="20.100000000000001" customHeight="1">
      <c r="A185" s="282"/>
      <c r="B185" s="263"/>
      <c r="C185" s="353"/>
      <c r="D185" s="26" t="s">
        <v>85</v>
      </c>
      <c r="E185" s="48" t="s">
        <v>1</v>
      </c>
      <c r="F185" s="187">
        <v>270</v>
      </c>
      <c r="G185" s="10">
        <v>200</v>
      </c>
      <c r="H185" s="11">
        <f t="shared" ref="H185:H213" si="34">G185*0.9</f>
        <v>180</v>
      </c>
      <c r="I185" s="12">
        <f t="shared" ref="I185:I213" si="35">G185*0.85</f>
        <v>170</v>
      </c>
    </row>
    <row r="186" spans="1:9" ht="20.100000000000001" customHeight="1">
      <c r="A186" s="283"/>
      <c r="B186" s="264"/>
      <c r="C186" s="353"/>
      <c r="D186" s="31" t="s">
        <v>6</v>
      </c>
      <c r="E186" s="47" t="s">
        <v>1</v>
      </c>
      <c r="F186" s="193">
        <v>270</v>
      </c>
      <c r="G186" s="10">
        <v>200</v>
      </c>
      <c r="H186" s="11">
        <f t="shared" si="34"/>
        <v>180</v>
      </c>
      <c r="I186" s="12">
        <f t="shared" si="35"/>
        <v>170</v>
      </c>
    </row>
    <row r="187" spans="1:9" ht="20.100000000000001" customHeight="1">
      <c r="A187" s="283"/>
      <c r="B187" s="264"/>
      <c r="C187" s="353"/>
      <c r="D187" s="31" t="s">
        <v>5</v>
      </c>
      <c r="E187" s="47" t="s">
        <v>1</v>
      </c>
      <c r="F187" s="193">
        <v>270</v>
      </c>
      <c r="G187" s="10">
        <v>200</v>
      </c>
      <c r="H187" s="11">
        <f t="shared" si="34"/>
        <v>180</v>
      </c>
      <c r="I187" s="12">
        <f t="shared" si="35"/>
        <v>170</v>
      </c>
    </row>
    <row r="188" spans="1:9" ht="20.100000000000001" customHeight="1">
      <c r="A188" s="283"/>
      <c r="B188" s="264"/>
      <c r="C188" s="353"/>
      <c r="D188" s="31" t="s">
        <v>70</v>
      </c>
      <c r="E188" s="47" t="s">
        <v>1</v>
      </c>
      <c r="F188" s="193">
        <v>270</v>
      </c>
      <c r="G188" s="10">
        <v>200</v>
      </c>
      <c r="H188" s="11">
        <f t="shared" si="34"/>
        <v>180</v>
      </c>
      <c r="I188" s="12">
        <f t="shared" si="35"/>
        <v>170</v>
      </c>
    </row>
    <row r="189" spans="1:9" ht="20.100000000000001" customHeight="1" thickBot="1">
      <c r="A189" s="283"/>
      <c r="B189" s="264"/>
      <c r="C189" s="354"/>
      <c r="D189" s="63" t="s">
        <v>54</v>
      </c>
      <c r="E189" s="43" t="s">
        <v>1</v>
      </c>
      <c r="F189" s="192">
        <v>270</v>
      </c>
      <c r="G189" s="84">
        <v>200</v>
      </c>
      <c r="H189" s="14">
        <f t="shared" si="34"/>
        <v>180</v>
      </c>
      <c r="I189" s="15">
        <f t="shared" si="35"/>
        <v>170</v>
      </c>
    </row>
    <row r="190" spans="1:9" ht="20.100000000000001" customHeight="1">
      <c r="A190" s="283"/>
      <c r="B190" s="264"/>
      <c r="C190" s="352" t="s">
        <v>32</v>
      </c>
      <c r="D190" s="77" t="s">
        <v>3</v>
      </c>
      <c r="E190" s="64" t="s">
        <v>1</v>
      </c>
      <c r="F190" s="194">
        <v>315</v>
      </c>
      <c r="G190" s="141">
        <v>234</v>
      </c>
      <c r="H190" s="44">
        <f t="shared" si="34"/>
        <v>210.6</v>
      </c>
      <c r="I190" s="45">
        <f t="shared" si="35"/>
        <v>198.9</v>
      </c>
    </row>
    <row r="191" spans="1:9" ht="20.100000000000001" customHeight="1">
      <c r="A191" s="283"/>
      <c r="B191" s="264"/>
      <c r="C191" s="353"/>
      <c r="D191" s="31" t="s">
        <v>85</v>
      </c>
      <c r="E191" s="47" t="s">
        <v>1</v>
      </c>
      <c r="F191" s="193">
        <v>315</v>
      </c>
      <c r="G191" s="10">
        <v>234</v>
      </c>
      <c r="H191" s="11">
        <f t="shared" si="34"/>
        <v>210.6</v>
      </c>
      <c r="I191" s="12">
        <f t="shared" si="35"/>
        <v>198.9</v>
      </c>
    </row>
    <row r="192" spans="1:9" ht="20.100000000000001" customHeight="1">
      <c r="A192" s="283"/>
      <c r="B192" s="264"/>
      <c r="C192" s="353"/>
      <c r="D192" s="31" t="s">
        <v>6</v>
      </c>
      <c r="E192" s="47" t="s">
        <v>1</v>
      </c>
      <c r="F192" s="193">
        <v>315</v>
      </c>
      <c r="G192" s="10">
        <v>234</v>
      </c>
      <c r="H192" s="11">
        <f t="shared" si="34"/>
        <v>210.6</v>
      </c>
      <c r="I192" s="12">
        <f t="shared" si="35"/>
        <v>198.9</v>
      </c>
    </row>
    <row r="193" spans="1:9" ht="20.100000000000001" customHeight="1">
      <c r="A193" s="283"/>
      <c r="B193" s="264"/>
      <c r="C193" s="353"/>
      <c r="D193" s="31" t="s">
        <v>5</v>
      </c>
      <c r="E193" s="47" t="s">
        <v>1</v>
      </c>
      <c r="F193" s="193">
        <v>315</v>
      </c>
      <c r="G193" s="10">
        <v>234</v>
      </c>
      <c r="H193" s="11">
        <f t="shared" si="34"/>
        <v>210.6</v>
      </c>
      <c r="I193" s="12">
        <f t="shared" si="35"/>
        <v>198.9</v>
      </c>
    </row>
    <row r="194" spans="1:9" ht="20.100000000000001" customHeight="1">
      <c r="A194" s="283"/>
      <c r="B194" s="264"/>
      <c r="C194" s="353"/>
      <c r="D194" s="31" t="s">
        <v>70</v>
      </c>
      <c r="E194" s="47" t="s">
        <v>1</v>
      </c>
      <c r="F194" s="193">
        <v>315</v>
      </c>
      <c r="G194" s="10">
        <v>234</v>
      </c>
      <c r="H194" s="11">
        <f t="shared" si="34"/>
        <v>210.6</v>
      </c>
      <c r="I194" s="12">
        <f t="shared" si="35"/>
        <v>198.9</v>
      </c>
    </row>
    <row r="195" spans="1:9" ht="20.100000000000001" customHeight="1" thickBot="1">
      <c r="A195" s="283"/>
      <c r="B195" s="264"/>
      <c r="C195" s="354"/>
      <c r="D195" s="63" t="s">
        <v>54</v>
      </c>
      <c r="E195" s="43" t="s">
        <v>1</v>
      </c>
      <c r="F195" s="192">
        <v>315</v>
      </c>
      <c r="G195" s="84">
        <v>234</v>
      </c>
      <c r="H195" s="14">
        <f t="shared" si="34"/>
        <v>210.6</v>
      </c>
      <c r="I195" s="15">
        <f t="shared" si="35"/>
        <v>198.9</v>
      </c>
    </row>
    <row r="196" spans="1:9" ht="20.100000000000001" customHeight="1">
      <c r="A196" s="283"/>
      <c r="B196" s="264"/>
      <c r="C196" s="352" t="s">
        <v>33</v>
      </c>
      <c r="D196" s="77" t="s">
        <v>3</v>
      </c>
      <c r="E196" s="64" t="s">
        <v>1</v>
      </c>
      <c r="F196" s="194">
        <v>390</v>
      </c>
      <c r="G196" s="141">
        <v>297</v>
      </c>
      <c r="H196" s="44">
        <f t="shared" si="34"/>
        <v>267.3</v>
      </c>
      <c r="I196" s="45">
        <f t="shared" si="35"/>
        <v>252.45</v>
      </c>
    </row>
    <row r="197" spans="1:9" ht="20.100000000000001" customHeight="1">
      <c r="A197" s="283"/>
      <c r="B197" s="264"/>
      <c r="C197" s="353"/>
      <c r="D197" s="31" t="s">
        <v>85</v>
      </c>
      <c r="E197" s="47" t="s">
        <v>1</v>
      </c>
      <c r="F197" s="193">
        <v>390</v>
      </c>
      <c r="G197" s="10">
        <v>297</v>
      </c>
      <c r="H197" s="11">
        <f t="shared" si="34"/>
        <v>267.3</v>
      </c>
      <c r="I197" s="12">
        <f t="shared" si="35"/>
        <v>252.45</v>
      </c>
    </row>
    <row r="198" spans="1:9" ht="20.100000000000001" customHeight="1">
      <c r="A198" s="283"/>
      <c r="B198" s="264"/>
      <c r="C198" s="353"/>
      <c r="D198" s="31" t="s">
        <v>6</v>
      </c>
      <c r="E198" s="47" t="s">
        <v>1</v>
      </c>
      <c r="F198" s="193">
        <v>390</v>
      </c>
      <c r="G198" s="10">
        <v>297</v>
      </c>
      <c r="H198" s="11">
        <f t="shared" si="34"/>
        <v>267.3</v>
      </c>
      <c r="I198" s="12">
        <f t="shared" si="35"/>
        <v>252.45</v>
      </c>
    </row>
    <row r="199" spans="1:9" ht="20.100000000000001" customHeight="1">
      <c r="A199" s="283"/>
      <c r="B199" s="264"/>
      <c r="C199" s="353"/>
      <c r="D199" s="31" t="s">
        <v>5</v>
      </c>
      <c r="E199" s="47" t="s">
        <v>1</v>
      </c>
      <c r="F199" s="193">
        <v>390</v>
      </c>
      <c r="G199" s="10">
        <v>297</v>
      </c>
      <c r="H199" s="11">
        <f t="shared" si="34"/>
        <v>267.3</v>
      </c>
      <c r="I199" s="12">
        <f t="shared" si="35"/>
        <v>252.45</v>
      </c>
    </row>
    <row r="200" spans="1:9" ht="20.100000000000001" customHeight="1">
      <c r="A200" s="283"/>
      <c r="B200" s="264"/>
      <c r="C200" s="353"/>
      <c r="D200" s="31" t="s">
        <v>70</v>
      </c>
      <c r="E200" s="47" t="s">
        <v>1</v>
      </c>
      <c r="F200" s="193">
        <v>390</v>
      </c>
      <c r="G200" s="10">
        <v>297</v>
      </c>
      <c r="H200" s="11">
        <f t="shared" si="34"/>
        <v>267.3</v>
      </c>
      <c r="I200" s="12">
        <f t="shared" si="35"/>
        <v>252.45</v>
      </c>
    </row>
    <row r="201" spans="1:9" ht="20.100000000000001" customHeight="1" thickBot="1">
      <c r="A201" s="283"/>
      <c r="B201" s="264"/>
      <c r="C201" s="354"/>
      <c r="D201" s="63" t="s">
        <v>54</v>
      </c>
      <c r="E201" s="43" t="s">
        <v>1</v>
      </c>
      <c r="F201" s="192">
        <v>390</v>
      </c>
      <c r="G201" s="84">
        <v>297</v>
      </c>
      <c r="H201" s="14">
        <f t="shared" si="34"/>
        <v>267.3</v>
      </c>
      <c r="I201" s="15">
        <f t="shared" si="35"/>
        <v>252.45</v>
      </c>
    </row>
    <row r="202" spans="1:9" ht="20.100000000000001" customHeight="1">
      <c r="A202" s="283"/>
      <c r="B202" s="264"/>
      <c r="C202" s="352" t="s">
        <v>34</v>
      </c>
      <c r="D202" s="77" t="s">
        <v>3</v>
      </c>
      <c r="E202" s="64" t="s">
        <v>1</v>
      </c>
      <c r="F202" s="205">
        <v>470</v>
      </c>
      <c r="G202" s="141">
        <v>360</v>
      </c>
      <c r="H202" s="44">
        <f t="shared" si="34"/>
        <v>324</v>
      </c>
      <c r="I202" s="45">
        <f t="shared" si="35"/>
        <v>306</v>
      </c>
    </row>
    <row r="203" spans="1:9" ht="20.100000000000001" customHeight="1">
      <c r="A203" s="283"/>
      <c r="B203" s="264"/>
      <c r="C203" s="353"/>
      <c r="D203" s="31" t="s">
        <v>85</v>
      </c>
      <c r="E203" s="47" t="s">
        <v>1</v>
      </c>
      <c r="F203" s="187">
        <v>470</v>
      </c>
      <c r="G203" s="10">
        <v>360</v>
      </c>
      <c r="H203" s="11">
        <f t="shared" si="34"/>
        <v>324</v>
      </c>
      <c r="I203" s="12">
        <f t="shared" si="35"/>
        <v>306</v>
      </c>
    </row>
    <row r="204" spans="1:9" ht="20.100000000000001" customHeight="1">
      <c r="A204" s="283"/>
      <c r="B204" s="264"/>
      <c r="C204" s="353"/>
      <c r="D204" s="31" t="s">
        <v>6</v>
      </c>
      <c r="E204" s="47" t="s">
        <v>1</v>
      </c>
      <c r="F204" s="187">
        <v>470</v>
      </c>
      <c r="G204" s="10">
        <v>360</v>
      </c>
      <c r="H204" s="11">
        <f t="shared" si="34"/>
        <v>324</v>
      </c>
      <c r="I204" s="12">
        <f t="shared" si="35"/>
        <v>306</v>
      </c>
    </row>
    <row r="205" spans="1:9" ht="20.100000000000001" customHeight="1">
      <c r="A205" s="283"/>
      <c r="B205" s="264"/>
      <c r="C205" s="353"/>
      <c r="D205" s="31" t="s">
        <v>5</v>
      </c>
      <c r="E205" s="47" t="s">
        <v>1</v>
      </c>
      <c r="F205" s="187">
        <v>470</v>
      </c>
      <c r="G205" s="10">
        <v>360</v>
      </c>
      <c r="H205" s="11">
        <f t="shared" si="34"/>
        <v>324</v>
      </c>
      <c r="I205" s="12">
        <f t="shared" si="35"/>
        <v>306</v>
      </c>
    </row>
    <row r="206" spans="1:9" ht="20.100000000000001" customHeight="1">
      <c r="A206" s="283"/>
      <c r="B206" s="264"/>
      <c r="C206" s="353"/>
      <c r="D206" s="31" t="s">
        <v>70</v>
      </c>
      <c r="E206" s="47" t="s">
        <v>1</v>
      </c>
      <c r="F206" s="187">
        <v>470</v>
      </c>
      <c r="G206" s="10">
        <v>360</v>
      </c>
      <c r="H206" s="11">
        <f t="shared" si="34"/>
        <v>324</v>
      </c>
      <c r="I206" s="12">
        <f t="shared" si="35"/>
        <v>306</v>
      </c>
    </row>
    <row r="207" spans="1:9" ht="20.100000000000001" customHeight="1" thickBot="1">
      <c r="A207" s="283"/>
      <c r="B207" s="264"/>
      <c r="C207" s="354"/>
      <c r="D207" s="63" t="s">
        <v>54</v>
      </c>
      <c r="E207" s="43" t="s">
        <v>1</v>
      </c>
      <c r="F207" s="203">
        <v>470</v>
      </c>
      <c r="G207" s="84">
        <v>360</v>
      </c>
      <c r="H207" s="14">
        <f t="shared" si="34"/>
        <v>324</v>
      </c>
      <c r="I207" s="15">
        <f t="shared" si="35"/>
        <v>306</v>
      </c>
    </row>
    <row r="208" spans="1:9" ht="20.100000000000001" customHeight="1">
      <c r="A208" s="283"/>
      <c r="B208" s="264"/>
      <c r="C208" s="353" t="s">
        <v>35</v>
      </c>
      <c r="D208" s="26" t="s">
        <v>3</v>
      </c>
      <c r="E208" s="48" t="s">
        <v>1</v>
      </c>
      <c r="F208" s="194">
        <v>595</v>
      </c>
      <c r="G208" s="141">
        <v>445</v>
      </c>
      <c r="H208" s="44">
        <f t="shared" si="34"/>
        <v>400.5</v>
      </c>
      <c r="I208" s="45">
        <f t="shared" si="35"/>
        <v>378.25</v>
      </c>
    </row>
    <row r="209" spans="1:9" ht="20.100000000000001" customHeight="1">
      <c r="A209" s="283"/>
      <c r="B209" s="264"/>
      <c r="C209" s="353"/>
      <c r="D209" s="31" t="s">
        <v>85</v>
      </c>
      <c r="E209" s="47" t="s">
        <v>1</v>
      </c>
      <c r="F209" s="193">
        <v>595</v>
      </c>
      <c r="G209" s="10">
        <v>445</v>
      </c>
      <c r="H209" s="11">
        <f t="shared" si="34"/>
        <v>400.5</v>
      </c>
      <c r="I209" s="12">
        <f t="shared" si="35"/>
        <v>378.25</v>
      </c>
    </row>
    <row r="210" spans="1:9" ht="20.100000000000001" customHeight="1">
      <c r="A210" s="283"/>
      <c r="B210" s="264"/>
      <c r="C210" s="353"/>
      <c r="D210" s="31" t="s">
        <v>6</v>
      </c>
      <c r="E210" s="47" t="s">
        <v>1</v>
      </c>
      <c r="F210" s="193">
        <v>595</v>
      </c>
      <c r="G210" s="10">
        <v>445</v>
      </c>
      <c r="H210" s="11">
        <f t="shared" si="34"/>
        <v>400.5</v>
      </c>
      <c r="I210" s="12">
        <f t="shared" si="35"/>
        <v>378.25</v>
      </c>
    </row>
    <row r="211" spans="1:9" ht="20.100000000000001" customHeight="1">
      <c r="A211" s="283"/>
      <c r="B211" s="264"/>
      <c r="C211" s="353"/>
      <c r="D211" s="31" t="s">
        <v>5</v>
      </c>
      <c r="E211" s="47" t="s">
        <v>1</v>
      </c>
      <c r="F211" s="193">
        <v>595</v>
      </c>
      <c r="G211" s="10">
        <v>445</v>
      </c>
      <c r="H211" s="11">
        <f t="shared" si="34"/>
        <v>400.5</v>
      </c>
      <c r="I211" s="12">
        <f t="shared" si="35"/>
        <v>378.25</v>
      </c>
    </row>
    <row r="212" spans="1:9" ht="20.100000000000001" customHeight="1">
      <c r="A212" s="283"/>
      <c r="B212" s="264"/>
      <c r="C212" s="353"/>
      <c r="D212" s="31" t="s">
        <v>70</v>
      </c>
      <c r="E212" s="47" t="s">
        <v>1</v>
      </c>
      <c r="F212" s="193">
        <v>595</v>
      </c>
      <c r="G212" s="10">
        <v>445</v>
      </c>
      <c r="H212" s="11">
        <f t="shared" si="34"/>
        <v>400.5</v>
      </c>
      <c r="I212" s="12">
        <f t="shared" si="35"/>
        <v>378.25</v>
      </c>
    </row>
    <row r="213" spans="1:9" ht="20.100000000000001" customHeight="1" thickBot="1">
      <c r="A213" s="286"/>
      <c r="B213" s="266"/>
      <c r="C213" s="354"/>
      <c r="D213" s="63" t="s">
        <v>54</v>
      </c>
      <c r="E213" s="43" t="s">
        <v>1</v>
      </c>
      <c r="F213" s="197">
        <v>595</v>
      </c>
      <c r="G213" s="53">
        <v>445</v>
      </c>
      <c r="H213" s="14">
        <f t="shared" si="34"/>
        <v>400.5</v>
      </c>
      <c r="I213" s="15">
        <f t="shared" si="35"/>
        <v>378.25</v>
      </c>
    </row>
    <row r="214" spans="1:9" ht="20.25">
      <c r="G214" s="233"/>
      <c r="H214" s="233"/>
      <c r="I214" s="233"/>
    </row>
    <row r="215" spans="1:9" ht="20.25">
      <c r="G215" s="233"/>
      <c r="H215" s="233"/>
      <c r="I215" s="233"/>
    </row>
    <row r="216" spans="1:9" ht="20.25">
      <c r="G216" s="233"/>
      <c r="H216" s="233"/>
      <c r="I216" s="233"/>
    </row>
    <row r="217" spans="1:9" ht="20.25">
      <c r="G217" s="233"/>
      <c r="H217" s="233"/>
      <c r="I217" s="233"/>
    </row>
    <row r="218" spans="1:9" ht="20.25">
      <c r="G218" s="233"/>
      <c r="H218" s="233"/>
      <c r="I218" s="233"/>
    </row>
    <row r="219" spans="1:9" ht="20.25">
      <c r="G219" s="233"/>
      <c r="H219" s="233"/>
      <c r="I219" s="233"/>
    </row>
  </sheetData>
  <mergeCells count="133">
    <mergeCell ref="C124:C126"/>
    <mergeCell ref="C70:C72"/>
    <mergeCell ref="C135:C137"/>
    <mergeCell ref="C208:C213"/>
    <mergeCell ref="C202:C207"/>
    <mergeCell ref="C196:C201"/>
    <mergeCell ref="C190:C195"/>
    <mergeCell ref="C184:C189"/>
    <mergeCell ref="C121:C123"/>
    <mergeCell ref="A183:I183"/>
    <mergeCell ref="B177:B182"/>
    <mergeCell ref="A184:A213"/>
    <mergeCell ref="B184:B213"/>
    <mergeCell ref="C177:C182"/>
    <mergeCell ref="B114:B115"/>
    <mergeCell ref="A112:A113"/>
    <mergeCell ref="B112:B113"/>
    <mergeCell ref="A114:A115"/>
    <mergeCell ref="A73:A76"/>
    <mergeCell ref="A124:A126"/>
    <mergeCell ref="B124:B126"/>
    <mergeCell ref="A145:A147"/>
    <mergeCell ref="B145:B147"/>
    <mergeCell ref="C145:C147"/>
    <mergeCell ref="B141:B144"/>
    <mergeCell ref="A154:A159"/>
    <mergeCell ref="B171:B176"/>
    <mergeCell ref="A171:A176"/>
    <mergeCell ref="A148:A153"/>
    <mergeCell ref="A139:A140"/>
    <mergeCell ref="A135:A137"/>
    <mergeCell ref="A129:A132"/>
    <mergeCell ref="C139:C140"/>
    <mergeCell ref="A162:A167"/>
    <mergeCell ref="B162:B167"/>
    <mergeCell ref="B139:B140"/>
    <mergeCell ref="B148:B153"/>
    <mergeCell ref="B129:B132"/>
    <mergeCell ref="C129:C132"/>
    <mergeCell ref="B133:B134"/>
    <mergeCell ref="C148:C153"/>
    <mergeCell ref="C154:C159"/>
    <mergeCell ref="C162:C167"/>
    <mergeCell ref="C141:C144"/>
    <mergeCell ref="A177:A182"/>
    <mergeCell ref="C171:C176"/>
    <mergeCell ref="C127:C128"/>
    <mergeCell ref="C73:C76"/>
    <mergeCell ref="C112:C113"/>
    <mergeCell ref="C68:C69"/>
    <mergeCell ref="C114:C115"/>
    <mergeCell ref="C11:C16"/>
    <mergeCell ref="C98:C100"/>
    <mergeCell ref="C116:C120"/>
    <mergeCell ref="C105:C109"/>
    <mergeCell ref="C110:C111"/>
    <mergeCell ref="C101:C104"/>
    <mergeCell ref="A161:I161"/>
    <mergeCell ref="A23:A28"/>
    <mergeCell ref="B29:B34"/>
    <mergeCell ref="A17:A22"/>
    <mergeCell ref="A78:A83"/>
    <mergeCell ref="C29:C34"/>
    <mergeCell ref="C92:C94"/>
    <mergeCell ref="A98:A100"/>
    <mergeCell ref="C87:C88"/>
    <mergeCell ref="B78:B83"/>
    <mergeCell ref="C57:C62"/>
    <mergeCell ref="C41:C46"/>
    <mergeCell ref="C23:C28"/>
    <mergeCell ref="B68:B69"/>
    <mergeCell ref="B63:B66"/>
    <mergeCell ref="B70:B72"/>
    <mergeCell ref="A70:A72"/>
    <mergeCell ref="B51:B56"/>
    <mergeCell ref="C51:C56"/>
    <mergeCell ref="A29:A34"/>
    <mergeCell ref="B57:B62"/>
    <mergeCell ref="B35:B40"/>
    <mergeCell ref="A41:A46"/>
    <mergeCell ref="B41:B46"/>
    <mergeCell ref="C63:C66"/>
    <mergeCell ref="C48:C50"/>
    <mergeCell ref="A68:A69"/>
    <mergeCell ref="A63:A66"/>
    <mergeCell ref="C17:C22"/>
    <mergeCell ref="A35:A40"/>
    <mergeCell ref="A1:B1"/>
    <mergeCell ref="A5:A10"/>
    <mergeCell ref="B5:B10"/>
    <mergeCell ref="C5:C10"/>
    <mergeCell ref="B121:B123"/>
    <mergeCell ref="A121:A123"/>
    <mergeCell ref="B89:B91"/>
    <mergeCell ref="C89:C91"/>
    <mergeCell ref="C84:C85"/>
    <mergeCell ref="A92:A94"/>
    <mergeCell ref="B84:B85"/>
    <mergeCell ref="C78:C83"/>
    <mergeCell ref="A84:A85"/>
    <mergeCell ref="A89:A91"/>
    <mergeCell ref="B92:B94"/>
    <mergeCell ref="B17:B22"/>
    <mergeCell ref="A101:A104"/>
    <mergeCell ref="B101:B104"/>
    <mergeCell ref="A11:A16"/>
    <mergeCell ref="B116:B120"/>
    <mergeCell ref="B23:B28"/>
    <mergeCell ref="C35:C40"/>
    <mergeCell ref="B11:B16"/>
    <mergeCell ref="A51:A56"/>
    <mergeCell ref="B154:B159"/>
    <mergeCell ref="B135:B137"/>
    <mergeCell ref="C133:C134"/>
    <mergeCell ref="A3:I3"/>
    <mergeCell ref="A4:I4"/>
    <mergeCell ref="A47:I47"/>
    <mergeCell ref="A87:A88"/>
    <mergeCell ref="A57:A62"/>
    <mergeCell ref="A48:A50"/>
    <mergeCell ref="B48:B50"/>
    <mergeCell ref="B73:B76"/>
    <mergeCell ref="B98:B100"/>
    <mergeCell ref="A105:A109"/>
    <mergeCell ref="A110:A111"/>
    <mergeCell ref="A141:A144"/>
    <mergeCell ref="B105:B109"/>
    <mergeCell ref="A116:A120"/>
    <mergeCell ref="A127:A128"/>
    <mergeCell ref="B127:B128"/>
    <mergeCell ref="A133:A134"/>
    <mergeCell ref="B87:B88"/>
    <mergeCell ref="B110:B111"/>
  </mergeCells>
  <phoneticPr fontId="6" type="noConversion"/>
  <printOptions horizontalCentered="1"/>
  <pageMargins left="0.31496062992125984" right="0.31496062992125984" top="0.98425196850393704" bottom="0.98425196850393704" header="0.19685039370078741" footer="0.19685039370078741"/>
  <pageSetup paperSize="9" scale="44" orientation="portrait" r:id="rId1"/>
  <headerFooter alignWithMargins="0">
    <oddHeader>&amp;L&amp;G&amp;C&amp;"Arial,полужирный"&amp;22Торговый Дом "ПиК"
Перила и Карнизы</oddHeader>
    <oddFooter>&amp;C&amp;"Arial,полужирный"&amp;18Удмуртская Республика, г.Ижевск, ул. Маяковского, д.35,
тел. (3412) 56-92-15, www.pik18.ru, e-mail: pik18@inbox.ru</oddFooter>
  </headerFooter>
  <rowBreaks count="3" manualBreakCount="3">
    <brk id="69" max="8" man="1"/>
    <brk id="111" max="8" man="1"/>
    <brk id="160" max="7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D8B08-5F95-4276-BE9D-C1C02703DC57}">
  <sheetPr>
    <tabColor rgb="FF0070C0"/>
  </sheetPr>
  <dimension ref="A1:I165"/>
  <sheetViews>
    <sheetView view="pageBreakPreview" topLeftCell="A131" zoomScaleNormal="100" zoomScaleSheetLayoutView="100" workbookViewId="0">
      <selection activeCell="G146" sqref="G146"/>
    </sheetView>
  </sheetViews>
  <sheetFormatPr defaultColWidth="6.85546875" defaultRowHeight="12.75"/>
  <cols>
    <col min="1" max="1" width="5.7109375" customWidth="1"/>
    <col min="2" max="2" width="24.7109375" customWidth="1"/>
    <col min="3" max="3" width="55.42578125" customWidth="1"/>
    <col min="4" max="4" width="25.7109375" customWidth="1"/>
    <col min="5" max="5" width="7.7109375" customWidth="1"/>
    <col min="6" max="9" width="17.7109375" customWidth="1"/>
  </cols>
  <sheetData>
    <row r="1" spans="1:9" ht="3.75" customHeight="1" thickBot="1">
      <c r="A1" s="365"/>
      <c r="B1" s="365"/>
      <c r="C1" s="20"/>
      <c r="D1" s="21"/>
      <c r="E1" s="22"/>
      <c r="F1" s="22"/>
      <c r="G1" s="23"/>
      <c r="H1" s="23"/>
      <c r="I1" s="23"/>
    </row>
    <row r="2" spans="1:9" ht="41.25" thickBot="1">
      <c r="A2" s="151" t="s">
        <v>13</v>
      </c>
      <c r="B2" s="152" t="s">
        <v>7</v>
      </c>
      <c r="C2" s="152" t="s">
        <v>9</v>
      </c>
      <c r="D2" s="154" t="s">
        <v>2</v>
      </c>
      <c r="E2" s="155" t="s">
        <v>0</v>
      </c>
      <c r="F2" s="180" t="s">
        <v>141</v>
      </c>
      <c r="G2" s="60" t="s">
        <v>138</v>
      </c>
      <c r="H2" s="61" t="s">
        <v>139</v>
      </c>
      <c r="I2" s="62" t="s">
        <v>140</v>
      </c>
    </row>
    <row r="3" spans="1:9" ht="26.25" customHeight="1" thickBot="1">
      <c r="A3" s="269" t="s">
        <v>99</v>
      </c>
      <c r="B3" s="270"/>
      <c r="C3" s="270"/>
      <c r="D3" s="270"/>
      <c r="E3" s="270"/>
      <c r="F3" s="270"/>
      <c r="G3" s="270"/>
      <c r="H3" s="270"/>
      <c r="I3" s="271"/>
    </row>
    <row r="4" spans="1:9" ht="20.100000000000001" customHeight="1" thickBot="1">
      <c r="A4" s="372" t="s">
        <v>10</v>
      </c>
      <c r="B4" s="373"/>
      <c r="C4" s="373"/>
      <c r="D4" s="373"/>
      <c r="E4" s="373"/>
      <c r="F4" s="373"/>
      <c r="G4" s="373"/>
      <c r="H4" s="373"/>
      <c r="I4" s="374"/>
    </row>
    <row r="5" spans="1:9" ht="22.5" customHeight="1">
      <c r="A5" s="319"/>
      <c r="B5" s="376"/>
      <c r="C5" s="378" t="s">
        <v>26</v>
      </c>
      <c r="D5" s="36" t="s">
        <v>3</v>
      </c>
      <c r="E5" s="39" t="s">
        <v>1</v>
      </c>
      <c r="F5" s="205">
        <v>235</v>
      </c>
      <c r="G5" s="183">
        <v>190</v>
      </c>
      <c r="H5" s="44">
        <f t="shared" ref="H5:H8" si="0">G5*0.9</f>
        <v>171</v>
      </c>
      <c r="I5" s="45">
        <f t="shared" ref="I5:I8" si="1">G5*0.85</f>
        <v>161.5</v>
      </c>
    </row>
    <row r="6" spans="1:9" ht="22.5" customHeight="1">
      <c r="A6" s="375"/>
      <c r="B6" s="377"/>
      <c r="C6" s="379"/>
      <c r="D6" s="37" t="s">
        <v>6</v>
      </c>
      <c r="E6" s="40" t="s">
        <v>1</v>
      </c>
      <c r="F6" s="187">
        <v>235</v>
      </c>
      <c r="G6" s="162">
        <v>190</v>
      </c>
      <c r="H6" s="11">
        <f t="shared" si="0"/>
        <v>171</v>
      </c>
      <c r="I6" s="12">
        <f t="shared" si="1"/>
        <v>161.5</v>
      </c>
    </row>
    <row r="7" spans="1:9" ht="22.5" customHeight="1">
      <c r="A7" s="375"/>
      <c r="B7" s="377"/>
      <c r="C7" s="379"/>
      <c r="D7" s="37" t="s">
        <v>5</v>
      </c>
      <c r="E7" s="41" t="s">
        <v>1</v>
      </c>
      <c r="F7" s="187">
        <v>235</v>
      </c>
      <c r="G7" s="162">
        <v>190</v>
      </c>
      <c r="H7" s="11">
        <f t="shared" si="0"/>
        <v>171</v>
      </c>
      <c r="I7" s="12">
        <f t="shared" si="1"/>
        <v>161.5</v>
      </c>
    </row>
    <row r="8" spans="1:9" ht="22.5" customHeight="1">
      <c r="A8" s="375"/>
      <c r="B8" s="377"/>
      <c r="C8" s="379"/>
      <c r="D8" s="37" t="s">
        <v>103</v>
      </c>
      <c r="E8" s="40" t="s">
        <v>1</v>
      </c>
      <c r="F8" s="187">
        <v>235</v>
      </c>
      <c r="G8" s="162">
        <v>190</v>
      </c>
      <c r="H8" s="11">
        <f t="shared" si="0"/>
        <v>171</v>
      </c>
      <c r="I8" s="12">
        <f t="shared" si="1"/>
        <v>161.5</v>
      </c>
    </row>
    <row r="9" spans="1:9" ht="22.5" customHeight="1" thickBot="1">
      <c r="A9" s="375"/>
      <c r="B9" s="377"/>
      <c r="C9" s="379"/>
      <c r="D9" s="139" t="s">
        <v>80</v>
      </c>
      <c r="E9" s="448" t="s">
        <v>1</v>
      </c>
      <c r="F9" s="208">
        <v>235</v>
      </c>
      <c r="G9" s="207">
        <v>190</v>
      </c>
      <c r="H9" s="51">
        <f>G9*0.9</f>
        <v>171</v>
      </c>
      <c r="I9" s="52">
        <f>G9*0.85</f>
        <v>161.5</v>
      </c>
    </row>
    <row r="10" spans="1:9" ht="22.5" customHeight="1">
      <c r="A10" s="319"/>
      <c r="B10" s="297"/>
      <c r="C10" s="289" t="s">
        <v>27</v>
      </c>
      <c r="D10" s="36" t="s">
        <v>3</v>
      </c>
      <c r="E10" s="39" t="s">
        <v>1</v>
      </c>
      <c r="F10" s="205">
        <v>285</v>
      </c>
      <c r="G10" s="183">
        <v>225</v>
      </c>
      <c r="H10" s="44">
        <f t="shared" ref="H10:H11" si="2">G10*0.9</f>
        <v>202.5</v>
      </c>
      <c r="I10" s="45">
        <f t="shared" ref="I10:I11" si="3">G10*0.85</f>
        <v>191.25</v>
      </c>
    </row>
    <row r="11" spans="1:9" ht="22.5" customHeight="1">
      <c r="A11" s="375"/>
      <c r="B11" s="257"/>
      <c r="C11" s="290"/>
      <c r="D11" s="37" t="s">
        <v>6</v>
      </c>
      <c r="E11" s="40" t="s">
        <v>1</v>
      </c>
      <c r="F11" s="187">
        <v>285</v>
      </c>
      <c r="G11" s="162">
        <v>225</v>
      </c>
      <c r="H11" s="11">
        <f t="shared" si="2"/>
        <v>202.5</v>
      </c>
      <c r="I11" s="12">
        <f t="shared" si="3"/>
        <v>191.25</v>
      </c>
    </row>
    <row r="12" spans="1:9" ht="22.5" customHeight="1">
      <c r="A12" s="375"/>
      <c r="B12" s="257"/>
      <c r="C12" s="290"/>
      <c r="D12" s="37" t="s">
        <v>5</v>
      </c>
      <c r="E12" s="40" t="s">
        <v>1</v>
      </c>
      <c r="F12" s="187">
        <v>285</v>
      </c>
      <c r="G12" s="162">
        <v>225</v>
      </c>
      <c r="H12" s="11">
        <f t="shared" ref="H12" si="4">G12*0.9</f>
        <v>202.5</v>
      </c>
      <c r="I12" s="12">
        <f t="shared" ref="I12" si="5">G12*0.85</f>
        <v>191.25</v>
      </c>
    </row>
    <row r="13" spans="1:9" ht="22.5" customHeight="1">
      <c r="A13" s="375"/>
      <c r="B13" s="257"/>
      <c r="C13" s="290"/>
      <c r="D13" s="37" t="s">
        <v>103</v>
      </c>
      <c r="E13" s="40" t="s">
        <v>1</v>
      </c>
      <c r="F13" s="187">
        <v>285</v>
      </c>
      <c r="G13" s="162">
        <v>225</v>
      </c>
      <c r="H13" s="11">
        <f>G13*0.9</f>
        <v>202.5</v>
      </c>
      <c r="I13" s="12">
        <f>G13*0.85</f>
        <v>191.25</v>
      </c>
    </row>
    <row r="14" spans="1:9" ht="22.5" customHeight="1" thickBot="1">
      <c r="A14" s="375"/>
      <c r="B14" s="298"/>
      <c r="C14" s="291"/>
      <c r="D14" s="87" t="s">
        <v>80</v>
      </c>
      <c r="E14" s="88" t="s">
        <v>1</v>
      </c>
      <c r="F14" s="203">
        <v>285</v>
      </c>
      <c r="G14" s="207">
        <v>225</v>
      </c>
      <c r="H14" s="14">
        <f t="shared" ref="H14:H25" si="6">G14*0.9</f>
        <v>202.5</v>
      </c>
      <c r="I14" s="15">
        <f t="shared" ref="I14:I25" si="7">G14*0.85</f>
        <v>191.25</v>
      </c>
    </row>
    <row r="15" spans="1:9" ht="22.5" customHeight="1">
      <c r="A15" s="319"/>
      <c r="B15" s="256"/>
      <c r="C15" s="299" t="s">
        <v>83</v>
      </c>
      <c r="D15" s="38" t="s">
        <v>3</v>
      </c>
      <c r="E15" s="42" t="s">
        <v>1</v>
      </c>
      <c r="F15" s="208">
        <v>105</v>
      </c>
      <c r="G15" s="183">
        <v>80</v>
      </c>
      <c r="H15" s="8">
        <f t="shared" si="6"/>
        <v>72</v>
      </c>
      <c r="I15" s="9">
        <f t="shared" si="7"/>
        <v>68</v>
      </c>
    </row>
    <row r="16" spans="1:9" ht="22.5" customHeight="1">
      <c r="A16" s="375"/>
      <c r="B16" s="257"/>
      <c r="C16" s="290"/>
      <c r="D16" s="37" t="s">
        <v>6</v>
      </c>
      <c r="E16" s="40" t="s">
        <v>1</v>
      </c>
      <c r="F16" s="187">
        <v>105</v>
      </c>
      <c r="G16" s="162">
        <v>80</v>
      </c>
      <c r="H16" s="11">
        <f t="shared" si="6"/>
        <v>72</v>
      </c>
      <c r="I16" s="12">
        <f t="shared" si="7"/>
        <v>68</v>
      </c>
    </row>
    <row r="17" spans="1:9" ht="22.5" customHeight="1">
      <c r="A17" s="375"/>
      <c r="B17" s="257"/>
      <c r="C17" s="290"/>
      <c r="D17" s="37" t="s">
        <v>5</v>
      </c>
      <c r="E17" s="40" t="s">
        <v>1</v>
      </c>
      <c r="F17" s="187">
        <v>105</v>
      </c>
      <c r="G17" s="162">
        <v>80</v>
      </c>
      <c r="H17" s="11">
        <f t="shared" si="6"/>
        <v>72</v>
      </c>
      <c r="I17" s="12">
        <f t="shared" si="7"/>
        <v>68</v>
      </c>
    </row>
    <row r="18" spans="1:9" ht="22.5" customHeight="1">
      <c r="A18" s="375"/>
      <c r="B18" s="258"/>
      <c r="C18" s="316"/>
      <c r="D18" s="73" t="s">
        <v>103</v>
      </c>
      <c r="E18" s="40" t="s">
        <v>1</v>
      </c>
      <c r="F18" s="187">
        <v>105</v>
      </c>
      <c r="G18" s="162">
        <v>80</v>
      </c>
      <c r="H18" s="11">
        <f t="shared" ref="H18" si="8">G18*0.9</f>
        <v>72</v>
      </c>
      <c r="I18" s="12">
        <f t="shared" ref="I18" si="9">G18*0.85</f>
        <v>68</v>
      </c>
    </row>
    <row r="19" spans="1:9" ht="22.5" customHeight="1" thickBot="1">
      <c r="A19" s="375"/>
      <c r="B19" s="258"/>
      <c r="C19" s="316"/>
      <c r="D19" s="73" t="s">
        <v>80</v>
      </c>
      <c r="E19" s="74" t="s">
        <v>1</v>
      </c>
      <c r="F19" s="208">
        <v>105</v>
      </c>
      <c r="G19" s="207">
        <v>80</v>
      </c>
      <c r="H19" s="51">
        <f t="shared" si="6"/>
        <v>72</v>
      </c>
      <c r="I19" s="52">
        <f t="shared" si="7"/>
        <v>68</v>
      </c>
    </row>
    <row r="20" spans="1:9" ht="22.5" customHeight="1">
      <c r="A20" s="319"/>
      <c r="B20" s="376"/>
      <c r="C20" s="378" t="s">
        <v>81</v>
      </c>
      <c r="D20" s="36" t="s">
        <v>3</v>
      </c>
      <c r="E20" s="39" t="s">
        <v>1</v>
      </c>
      <c r="F20" s="205">
        <v>160</v>
      </c>
      <c r="G20" s="183">
        <v>120</v>
      </c>
      <c r="H20" s="44">
        <f t="shared" si="6"/>
        <v>108</v>
      </c>
      <c r="I20" s="45">
        <f t="shared" si="7"/>
        <v>102</v>
      </c>
    </row>
    <row r="21" spans="1:9" ht="22.5" customHeight="1">
      <c r="A21" s="375"/>
      <c r="B21" s="377"/>
      <c r="C21" s="379"/>
      <c r="D21" s="37" t="s">
        <v>6</v>
      </c>
      <c r="E21" s="40" t="s">
        <v>1</v>
      </c>
      <c r="F21" s="187">
        <v>160</v>
      </c>
      <c r="G21" s="162">
        <v>120</v>
      </c>
      <c r="H21" s="11">
        <f t="shared" si="6"/>
        <v>108</v>
      </c>
      <c r="I21" s="12">
        <f t="shared" si="7"/>
        <v>102</v>
      </c>
    </row>
    <row r="22" spans="1:9" ht="22.5" customHeight="1">
      <c r="A22" s="375"/>
      <c r="B22" s="377"/>
      <c r="C22" s="379"/>
      <c r="D22" s="37" t="s">
        <v>5</v>
      </c>
      <c r="E22" s="40" t="s">
        <v>1</v>
      </c>
      <c r="F22" s="187">
        <v>160</v>
      </c>
      <c r="G22" s="162">
        <v>120</v>
      </c>
      <c r="H22" s="11">
        <f t="shared" si="6"/>
        <v>108</v>
      </c>
      <c r="I22" s="12">
        <f t="shared" si="7"/>
        <v>102</v>
      </c>
    </row>
    <row r="23" spans="1:9" ht="22.5" customHeight="1">
      <c r="A23" s="375"/>
      <c r="B23" s="377"/>
      <c r="C23" s="379"/>
      <c r="D23" s="73" t="s">
        <v>103</v>
      </c>
      <c r="E23" s="74" t="s">
        <v>1</v>
      </c>
      <c r="F23" s="187">
        <v>160</v>
      </c>
      <c r="G23" s="162">
        <v>120</v>
      </c>
      <c r="H23" s="11">
        <f t="shared" ref="H23" si="10">G23*0.9</f>
        <v>108</v>
      </c>
      <c r="I23" s="12">
        <f t="shared" ref="I23" si="11">G23*0.85</f>
        <v>102</v>
      </c>
    </row>
    <row r="24" spans="1:9" ht="22.5" customHeight="1" thickBot="1">
      <c r="A24" s="375"/>
      <c r="B24" s="377"/>
      <c r="C24" s="379"/>
      <c r="D24" s="73" t="s">
        <v>80</v>
      </c>
      <c r="E24" s="182" t="s">
        <v>1</v>
      </c>
      <c r="F24" s="208">
        <v>160</v>
      </c>
      <c r="G24" s="184">
        <v>120</v>
      </c>
      <c r="H24" s="51">
        <f t="shared" si="6"/>
        <v>108</v>
      </c>
      <c r="I24" s="52">
        <f t="shared" si="7"/>
        <v>102</v>
      </c>
    </row>
    <row r="25" spans="1:9" ht="20.100000000000001" customHeight="1">
      <c r="A25" s="404"/>
      <c r="B25" s="297"/>
      <c r="C25" s="289" t="s">
        <v>117</v>
      </c>
      <c r="D25" s="36" t="s">
        <v>3</v>
      </c>
      <c r="E25" s="181" t="s">
        <v>1</v>
      </c>
      <c r="F25" s="191">
        <v>100</v>
      </c>
      <c r="G25" s="161">
        <v>75</v>
      </c>
      <c r="H25" s="44">
        <f t="shared" si="6"/>
        <v>67.5</v>
      </c>
      <c r="I25" s="45">
        <f t="shared" si="7"/>
        <v>63.75</v>
      </c>
    </row>
    <row r="26" spans="1:9" ht="20.100000000000001" customHeight="1">
      <c r="A26" s="375"/>
      <c r="B26" s="257"/>
      <c r="C26" s="290"/>
      <c r="D26" s="37" t="s">
        <v>6</v>
      </c>
      <c r="E26" s="41" t="s">
        <v>1</v>
      </c>
      <c r="F26" s="187">
        <v>100</v>
      </c>
      <c r="G26" s="162">
        <v>75</v>
      </c>
      <c r="H26" s="11">
        <f>G26*0.9</f>
        <v>67.5</v>
      </c>
      <c r="I26" s="12">
        <f>G26*0.85</f>
        <v>63.75</v>
      </c>
    </row>
    <row r="27" spans="1:9" ht="20.100000000000001" customHeight="1">
      <c r="A27" s="375"/>
      <c r="B27" s="257"/>
      <c r="C27" s="290"/>
      <c r="D27" s="37" t="s">
        <v>5</v>
      </c>
      <c r="E27" s="41" t="s">
        <v>1</v>
      </c>
      <c r="F27" s="187">
        <v>100</v>
      </c>
      <c r="G27" s="162">
        <v>75</v>
      </c>
      <c r="H27" s="11">
        <f t="shared" ref="H27:H29" si="12">G27*0.9</f>
        <v>67.5</v>
      </c>
      <c r="I27" s="12">
        <f t="shared" ref="I27:I29" si="13">G27*0.85</f>
        <v>63.75</v>
      </c>
    </row>
    <row r="28" spans="1:9" ht="20.100000000000001" customHeight="1">
      <c r="A28" s="375"/>
      <c r="B28" s="257"/>
      <c r="C28" s="290"/>
      <c r="D28" s="73" t="s">
        <v>103</v>
      </c>
      <c r="E28" s="41" t="s">
        <v>1</v>
      </c>
      <c r="F28" s="187">
        <v>100</v>
      </c>
      <c r="G28" s="162">
        <v>75</v>
      </c>
      <c r="H28" s="11">
        <f t="shared" si="12"/>
        <v>67.5</v>
      </c>
      <c r="I28" s="12">
        <f t="shared" si="13"/>
        <v>63.75</v>
      </c>
    </row>
    <row r="29" spans="1:9" ht="20.100000000000001" customHeight="1" thickBot="1">
      <c r="A29" s="405"/>
      <c r="B29" s="298"/>
      <c r="C29" s="291"/>
      <c r="D29" s="73" t="s">
        <v>80</v>
      </c>
      <c r="E29" s="206" t="s">
        <v>1</v>
      </c>
      <c r="F29" s="188">
        <v>100</v>
      </c>
      <c r="G29" s="163">
        <v>75</v>
      </c>
      <c r="H29" s="14">
        <f t="shared" si="12"/>
        <v>67.5</v>
      </c>
      <c r="I29" s="15">
        <f t="shared" si="13"/>
        <v>63.75</v>
      </c>
    </row>
    <row r="30" spans="1:9" ht="20.100000000000001" customHeight="1" thickBot="1">
      <c r="A30" s="393" t="s">
        <v>104</v>
      </c>
      <c r="B30" s="394"/>
      <c r="C30" s="394"/>
      <c r="D30" s="394"/>
      <c r="E30" s="394"/>
      <c r="F30" s="394"/>
      <c r="G30" s="394"/>
      <c r="H30" s="394"/>
      <c r="I30" s="395"/>
    </row>
    <row r="31" spans="1:9" ht="22.5" customHeight="1">
      <c r="A31" s="366"/>
      <c r="B31" s="262"/>
      <c r="C31" s="385" t="s">
        <v>60</v>
      </c>
      <c r="D31" s="91" t="s">
        <v>3</v>
      </c>
      <c r="E31" s="64" t="s">
        <v>1</v>
      </c>
      <c r="F31" s="205">
        <v>174</v>
      </c>
      <c r="G31" s="141">
        <v>135</v>
      </c>
      <c r="H31" s="44">
        <f t="shared" ref="H31:H32" si="14">G31*0.9</f>
        <v>121.5</v>
      </c>
      <c r="I31" s="45">
        <f t="shared" ref="I31:I32" si="15">G31*0.85</f>
        <v>114.75</v>
      </c>
    </row>
    <row r="32" spans="1:9" ht="22.5" customHeight="1">
      <c r="A32" s="382"/>
      <c r="B32" s="264"/>
      <c r="C32" s="386"/>
      <c r="D32" s="25" t="s">
        <v>6</v>
      </c>
      <c r="E32" s="47" t="s">
        <v>1</v>
      </c>
      <c r="F32" s="187">
        <v>174</v>
      </c>
      <c r="G32" s="10">
        <v>135</v>
      </c>
      <c r="H32" s="11">
        <f t="shared" si="14"/>
        <v>121.5</v>
      </c>
      <c r="I32" s="12">
        <f t="shared" si="15"/>
        <v>114.75</v>
      </c>
    </row>
    <row r="33" spans="1:9" ht="22.5" customHeight="1">
      <c r="A33" s="383"/>
      <c r="B33" s="265"/>
      <c r="C33" s="387"/>
      <c r="D33" s="25" t="s">
        <v>5</v>
      </c>
      <c r="E33" s="47" t="s">
        <v>1</v>
      </c>
      <c r="F33" s="187">
        <v>174</v>
      </c>
      <c r="G33" s="10">
        <v>135</v>
      </c>
      <c r="H33" s="11">
        <f>G33*0.9</f>
        <v>121.5</v>
      </c>
      <c r="I33" s="12">
        <f>G33*0.85</f>
        <v>114.75</v>
      </c>
    </row>
    <row r="34" spans="1:9" ht="22.5" customHeight="1">
      <c r="A34" s="383"/>
      <c r="B34" s="265"/>
      <c r="C34" s="387"/>
      <c r="D34" s="25" t="s">
        <v>103</v>
      </c>
      <c r="E34" s="47" t="s">
        <v>1</v>
      </c>
      <c r="F34" s="187">
        <v>174</v>
      </c>
      <c r="G34" s="10">
        <v>135</v>
      </c>
      <c r="H34" s="11">
        <f>G34*0.9</f>
        <v>121.5</v>
      </c>
      <c r="I34" s="52">
        <f>G34*0.85</f>
        <v>114.75</v>
      </c>
    </row>
    <row r="35" spans="1:9" ht="22.5" customHeight="1" thickBot="1">
      <c r="A35" s="384"/>
      <c r="B35" s="266"/>
      <c r="C35" s="388"/>
      <c r="D35" s="136" t="s">
        <v>80</v>
      </c>
      <c r="E35" s="117" t="s">
        <v>1</v>
      </c>
      <c r="F35" s="188">
        <v>174</v>
      </c>
      <c r="G35" s="7">
        <v>135</v>
      </c>
      <c r="H35" s="54">
        <f t="shared" ref="H35" si="16">G35*0.9</f>
        <v>121.5</v>
      </c>
      <c r="I35" s="15">
        <f t="shared" ref="I35" si="17">G35*0.85</f>
        <v>114.75</v>
      </c>
    </row>
    <row r="36" spans="1:9" ht="90" customHeight="1" thickBot="1">
      <c r="A36" s="147" t="s">
        <v>102</v>
      </c>
      <c r="B36" s="93"/>
      <c r="C36" s="160" t="s">
        <v>28</v>
      </c>
      <c r="D36" s="113" t="s">
        <v>6</v>
      </c>
      <c r="E36" s="96" t="s">
        <v>1</v>
      </c>
      <c r="F36" s="208">
        <v>120</v>
      </c>
      <c r="G36" s="46">
        <v>100</v>
      </c>
      <c r="H36" s="97">
        <v>100</v>
      </c>
      <c r="I36" s="98">
        <v>100</v>
      </c>
    </row>
    <row r="37" spans="1:9" ht="45" customHeight="1">
      <c r="A37" s="280"/>
      <c r="B37" s="287"/>
      <c r="C37" s="380" t="s">
        <v>84</v>
      </c>
      <c r="D37" s="77" t="s">
        <v>3</v>
      </c>
      <c r="E37" s="64" t="s">
        <v>1</v>
      </c>
      <c r="F37" s="191">
        <v>264</v>
      </c>
      <c r="G37" s="46">
        <v>195</v>
      </c>
      <c r="H37" s="44">
        <f t="shared" ref="H37:H39" si="18">G37*0.9</f>
        <v>175.5</v>
      </c>
      <c r="I37" s="45">
        <f t="shared" ref="I37:I39" si="19">G37*0.85</f>
        <v>165.75</v>
      </c>
    </row>
    <row r="38" spans="1:9" ht="45" customHeight="1" thickBot="1">
      <c r="A38" s="281"/>
      <c r="B38" s="288"/>
      <c r="C38" s="381"/>
      <c r="D38" s="63" t="s">
        <v>5</v>
      </c>
      <c r="E38" s="43" t="s">
        <v>1</v>
      </c>
      <c r="F38" s="188">
        <v>264</v>
      </c>
      <c r="G38" s="7">
        <v>195</v>
      </c>
      <c r="H38" s="14">
        <f t="shared" si="18"/>
        <v>175.5</v>
      </c>
      <c r="I38" s="15">
        <f t="shared" si="19"/>
        <v>165.75</v>
      </c>
    </row>
    <row r="39" spans="1:9" ht="90" customHeight="1" thickBot="1">
      <c r="A39" s="5"/>
      <c r="B39" s="93"/>
      <c r="C39" s="159" t="s">
        <v>16</v>
      </c>
      <c r="D39" s="95" t="s">
        <v>3</v>
      </c>
      <c r="E39" s="96" t="s">
        <v>1</v>
      </c>
      <c r="F39" s="208">
        <v>180</v>
      </c>
      <c r="G39" s="46">
        <v>135</v>
      </c>
      <c r="H39" s="97">
        <f t="shared" si="18"/>
        <v>121.5</v>
      </c>
      <c r="I39" s="98">
        <f t="shared" si="19"/>
        <v>114.75</v>
      </c>
    </row>
    <row r="40" spans="1:9" ht="45" customHeight="1">
      <c r="A40" s="389" t="s">
        <v>102</v>
      </c>
      <c r="B40" s="262"/>
      <c r="C40" s="391" t="s">
        <v>15</v>
      </c>
      <c r="D40" s="78" t="s">
        <v>3</v>
      </c>
      <c r="E40" s="64" t="s">
        <v>1</v>
      </c>
      <c r="F40" s="191">
        <v>120</v>
      </c>
      <c r="G40" s="46">
        <v>95</v>
      </c>
      <c r="H40" s="44">
        <v>95</v>
      </c>
      <c r="I40" s="45">
        <v>95</v>
      </c>
    </row>
    <row r="41" spans="1:9" ht="45" customHeight="1" thickBot="1">
      <c r="A41" s="390"/>
      <c r="B41" s="266"/>
      <c r="C41" s="392"/>
      <c r="D41" s="33" t="s">
        <v>5</v>
      </c>
      <c r="E41" s="43" t="s">
        <v>1</v>
      </c>
      <c r="F41" s="188">
        <v>120</v>
      </c>
      <c r="G41" s="13">
        <v>95</v>
      </c>
      <c r="H41" s="14">
        <v>95</v>
      </c>
      <c r="I41" s="15">
        <v>95</v>
      </c>
    </row>
    <row r="42" spans="1:9" ht="45" customHeight="1">
      <c r="A42" s="319"/>
      <c r="B42" s="287"/>
      <c r="C42" s="340" t="s">
        <v>106</v>
      </c>
      <c r="D42" s="164" t="s">
        <v>107</v>
      </c>
      <c r="E42" s="48" t="s">
        <v>1</v>
      </c>
      <c r="F42" s="189">
        <v>265</v>
      </c>
      <c r="G42" s="7">
        <v>195</v>
      </c>
      <c r="H42" s="8">
        <f>G42*0.9</f>
        <v>175.5</v>
      </c>
      <c r="I42" s="57">
        <f>G42*0.85</f>
        <v>165.75</v>
      </c>
    </row>
    <row r="43" spans="1:9" ht="45" customHeight="1" thickBot="1">
      <c r="A43" s="321"/>
      <c r="B43" s="288"/>
      <c r="C43" s="341"/>
      <c r="D43" s="116" t="s">
        <v>108</v>
      </c>
      <c r="E43" s="117" t="s">
        <v>1</v>
      </c>
      <c r="F43" s="203">
        <v>265</v>
      </c>
      <c r="G43" s="13">
        <v>195</v>
      </c>
      <c r="H43" s="14">
        <f>G43*0.9</f>
        <v>175.5</v>
      </c>
      <c r="I43" s="131">
        <f>G43*0.85</f>
        <v>165.75</v>
      </c>
    </row>
    <row r="44" spans="1:9" ht="30" customHeight="1">
      <c r="A44" s="399" t="s">
        <v>102</v>
      </c>
      <c r="B44" s="263"/>
      <c r="C44" s="401" t="s">
        <v>21</v>
      </c>
      <c r="D44" s="101" t="s">
        <v>3</v>
      </c>
      <c r="E44" s="48" t="s">
        <v>1</v>
      </c>
      <c r="F44" s="208">
        <v>140</v>
      </c>
      <c r="G44" s="84">
        <v>100</v>
      </c>
      <c r="H44" s="8">
        <v>100</v>
      </c>
      <c r="I44" s="57">
        <v>100</v>
      </c>
    </row>
    <row r="45" spans="1:9" ht="30" customHeight="1">
      <c r="A45" s="399"/>
      <c r="B45" s="264"/>
      <c r="C45" s="402"/>
      <c r="D45" s="29" t="s">
        <v>6</v>
      </c>
      <c r="E45" s="47" t="s">
        <v>1</v>
      </c>
      <c r="F45" s="187">
        <v>140</v>
      </c>
      <c r="G45" s="10">
        <v>100</v>
      </c>
      <c r="H45" s="11">
        <v>100</v>
      </c>
      <c r="I45" s="50">
        <v>100</v>
      </c>
    </row>
    <row r="46" spans="1:9" ht="30" customHeight="1" thickBot="1">
      <c r="A46" s="400"/>
      <c r="B46" s="265"/>
      <c r="C46" s="403"/>
      <c r="D46" s="35" t="s">
        <v>5</v>
      </c>
      <c r="E46" s="49" t="s">
        <v>1</v>
      </c>
      <c r="F46" s="208">
        <v>140</v>
      </c>
      <c r="G46" s="7">
        <v>100</v>
      </c>
      <c r="H46" s="51">
        <v>100</v>
      </c>
      <c r="I46" s="110">
        <v>100</v>
      </c>
    </row>
    <row r="47" spans="1:9" ht="30" customHeight="1">
      <c r="A47" s="396"/>
      <c r="B47" s="287"/>
      <c r="C47" s="352" t="s">
        <v>86</v>
      </c>
      <c r="D47" s="111" t="s">
        <v>3</v>
      </c>
      <c r="E47" s="64" t="s">
        <v>1</v>
      </c>
      <c r="F47" s="205">
        <v>315</v>
      </c>
      <c r="G47" s="141">
        <v>230</v>
      </c>
      <c r="H47" s="44">
        <f>G47*0.9</f>
        <v>207</v>
      </c>
      <c r="I47" s="45">
        <f>G47*0.85</f>
        <v>195.5</v>
      </c>
    </row>
    <row r="48" spans="1:9" ht="30" customHeight="1">
      <c r="A48" s="397"/>
      <c r="B48" s="314"/>
      <c r="C48" s="353"/>
      <c r="D48" s="30" t="s">
        <v>6</v>
      </c>
      <c r="E48" s="47" t="s">
        <v>1</v>
      </c>
      <c r="F48" s="187">
        <v>315</v>
      </c>
      <c r="G48" s="10">
        <v>230</v>
      </c>
      <c r="H48" s="11">
        <f>G48*0.9</f>
        <v>207</v>
      </c>
      <c r="I48" s="12">
        <f>G48*0.85</f>
        <v>195.5</v>
      </c>
    </row>
    <row r="49" spans="1:9" ht="30" customHeight="1" thickBot="1">
      <c r="A49" s="398"/>
      <c r="B49" s="288"/>
      <c r="C49" s="354"/>
      <c r="D49" s="79" t="s">
        <v>5</v>
      </c>
      <c r="E49" s="43" t="s">
        <v>1</v>
      </c>
      <c r="F49" s="208">
        <v>315</v>
      </c>
      <c r="G49" s="7">
        <v>230</v>
      </c>
      <c r="H49" s="14">
        <f>G49*0.9</f>
        <v>207</v>
      </c>
      <c r="I49" s="15">
        <f>G49*0.85</f>
        <v>195.5</v>
      </c>
    </row>
    <row r="50" spans="1:9" ht="90" customHeight="1" thickBot="1">
      <c r="A50" s="148" t="s">
        <v>102</v>
      </c>
      <c r="B50" s="118"/>
      <c r="C50" s="124" t="s">
        <v>23</v>
      </c>
      <c r="D50" s="120" t="s">
        <v>6</v>
      </c>
      <c r="E50" s="106" t="s">
        <v>1</v>
      </c>
      <c r="F50" s="205">
        <v>75</v>
      </c>
      <c r="G50" s="46">
        <v>55</v>
      </c>
      <c r="H50" s="108">
        <v>55</v>
      </c>
      <c r="I50" s="109">
        <v>55</v>
      </c>
    </row>
    <row r="51" spans="1:9" ht="24.95" customHeight="1">
      <c r="A51" s="320"/>
      <c r="B51" s="314"/>
      <c r="C51" s="408" t="s">
        <v>87</v>
      </c>
      <c r="D51" s="26" t="s">
        <v>3</v>
      </c>
      <c r="E51" s="48" t="s">
        <v>1</v>
      </c>
      <c r="F51" s="205">
        <v>270</v>
      </c>
      <c r="G51" s="141">
        <v>200</v>
      </c>
      <c r="H51" s="8">
        <f t="shared" ref="H51:H76" si="20">G51*0.9</f>
        <v>180</v>
      </c>
      <c r="I51" s="9">
        <f t="shared" ref="I51:I76" si="21">G51*0.85</f>
        <v>170</v>
      </c>
    </row>
    <row r="52" spans="1:9" ht="24.95" customHeight="1">
      <c r="A52" s="375"/>
      <c r="B52" s="314"/>
      <c r="C52" s="408"/>
      <c r="D52" s="31" t="s">
        <v>5</v>
      </c>
      <c r="E52" s="47" t="s">
        <v>1</v>
      </c>
      <c r="F52" s="187">
        <v>270</v>
      </c>
      <c r="G52" s="10">
        <v>200</v>
      </c>
      <c r="H52" s="11">
        <f t="shared" si="20"/>
        <v>180</v>
      </c>
      <c r="I52" s="12">
        <f t="shared" si="21"/>
        <v>170</v>
      </c>
    </row>
    <row r="53" spans="1:9" ht="24.95" customHeight="1">
      <c r="A53" s="375"/>
      <c r="B53" s="314"/>
      <c r="C53" s="408"/>
      <c r="D53" s="137" t="s">
        <v>103</v>
      </c>
      <c r="E53" s="49" t="s">
        <v>1</v>
      </c>
      <c r="F53" s="187">
        <v>270</v>
      </c>
      <c r="G53" s="10">
        <v>200</v>
      </c>
      <c r="H53" s="11">
        <f t="shared" ref="H53" si="22">G53*0.9</f>
        <v>180</v>
      </c>
      <c r="I53" s="12">
        <f t="shared" ref="I53" si="23">G53*0.85</f>
        <v>170</v>
      </c>
    </row>
    <row r="54" spans="1:9" ht="24.95" customHeight="1" thickBot="1">
      <c r="A54" s="405"/>
      <c r="B54" s="288"/>
      <c r="C54" s="381"/>
      <c r="D54" s="63" t="s">
        <v>80</v>
      </c>
      <c r="E54" s="43" t="s">
        <v>1</v>
      </c>
      <c r="F54" s="203">
        <v>270</v>
      </c>
      <c r="G54" s="53">
        <v>200</v>
      </c>
      <c r="H54" s="14">
        <f t="shared" si="20"/>
        <v>180</v>
      </c>
      <c r="I54" s="15">
        <f t="shared" si="21"/>
        <v>170</v>
      </c>
    </row>
    <row r="55" spans="1:9" ht="45" customHeight="1" thickBot="1">
      <c r="A55" s="412" t="s">
        <v>144</v>
      </c>
      <c r="B55" s="287"/>
      <c r="C55" s="380" t="s">
        <v>143</v>
      </c>
      <c r="D55" s="135" t="s">
        <v>103</v>
      </c>
      <c r="E55" s="117" t="s">
        <v>1</v>
      </c>
      <c r="F55" s="203">
        <v>190</v>
      </c>
      <c r="G55" s="53">
        <v>160</v>
      </c>
      <c r="H55" s="54">
        <f t="shared" si="20"/>
        <v>144</v>
      </c>
      <c r="I55" s="55">
        <f t="shared" si="21"/>
        <v>136</v>
      </c>
    </row>
    <row r="56" spans="1:9" ht="45" customHeight="1" thickBot="1">
      <c r="A56" s="413"/>
      <c r="B56" s="288"/>
      <c r="C56" s="381"/>
      <c r="D56" s="135" t="s">
        <v>80</v>
      </c>
      <c r="E56" s="117" t="s">
        <v>1</v>
      </c>
      <c r="F56" s="203">
        <v>190</v>
      </c>
      <c r="G56" s="53">
        <v>160</v>
      </c>
      <c r="H56" s="54">
        <f t="shared" si="20"/>
        <v>144</v>
      </c>
      <c r="I56" s="55">
        <f t="shared" si="21"/>
        <v>136</v>
      </c>
    </row>
    <row r="57" spans="1:9" ht="90" customHeight="1" thickBot="1">
      <c r="A57" s="149"/>
      <c r="B57" s="118"/>
      <c r="C57" s="156" t="s">
        <v>14</v>
      </c>
      <c r="D57" s="105" t="s">
        <v>3</v>
      </c>
      <c r="E57" s="106" t="s">
        <v>1</v>
      </c>
      <c r="F57" s="202">
        <v>190</v>
      </c>
      <c r="G57" s="107">
        <v>145</v>
      </c>
      <c r="H57" s="108">
        <f>G57*0.9</f>
        <v>130.5</v>
      </c>
      <c r="I57" s="109">
        <f t="shared" si="21"/>
        <v>123.25</v>
      </c>
    </row>
    <row r="58" spans="1:9" ht="22.5" customHeight="1">
      <c r="A58" s="412" t="s">
        <v>144</v>
      </c>
      <c r="B58" s="287"/>
      <c r="C58" s="340" t="s">
        <v>146</v>
      </c>
      <c r="D58" s="78" t="s">
        <v>3</v>
      </c>
      <c r="E58" s="64" t="s">
        <v>1</v>
      </c>
      <c r="F58" s="191">
        <v>200</v>
      </c>
      <c r="G58" s="46">
        <v>160</v>
      </c>
      <c r="H58" s="44">
        <f>G58*0.9</f>
        <v>144</v>
      </c>
      <c r="I58" s="45">
        <f t="shared" si="21"/>
        <v>136</v>
      </c>
    </row>
    <row r="59" spans="1:9" ht="22.5" customHeight="1">
      <c r="A59" s="414"/>
      <c r="B59" s="314"/>
      <c r="C59" s="344"/>
      <c r="D59" s="32" t="s">
        <v>5</v>
      </c>
      <c r="E59" s="48" t="s">
        <v>1</v>
      </c>
      <c r="F59" s="189">
        <v>200</v>
      </c>
      <c r="G59" s="7">
        <v>160</v>
      </c>
      <c r="H59" s="8">
        <f>G59*0.9</f>
        <v>144</v>
      </c>
      <c r="I59" s="9">
        <f t="shared" si="21"/>
        <v>136</v>
      </c>
    </row>
    <row r="60" spans="1:9" ht="22.5" customHeight="1">
      <c r="A60" s="414"/>
      <c r="B60" s="314"/>
      <c r="C60" s="344"/>
      <c r="D60" s="28" t="s">
        <v>103</v>
      </c>
      <c r="E60" s="47" t="s">
        <v>1</v>
      </c>
      <c r="F60" s="187">
        <v>200</v>
      </c>
      <c r="G60" s="10">
        <v>160</v>
      </c>
      <c r="H60" s="11">
        <f>G60*0.9</f>
        <v>144</v>
      </c>
      <c r="I60" s="12">
        <f t="shared" si="21"/>
        <v>136</v>
      </c>
    </row>
    <row r="61" spans="1:9" ht="22.5" customHeight="1" thickBot="1">
      <c r="A61" s="413"/>
      <c r="B61" s="288"/>
      <c r="C61" s="341"/>
      <c r="D61" s="138" t="s">
        <v>80</v>
      </c>
      <c r="E61" s="96" t="s">
        <v>1</v>
      </c>
      <c r="F61" s="208">
        <v>200</v>
      </c>
      <c r="G61" s="84">
        <v>160</v>
      </c>
      <c r="H61" s="97">
        <f>G61*0.9</f>
        <v>144</v>
      </c>
      <c r="I61" s="98">
        <f t="shared" si="21"/>
        <v>136</v>
      </c>
    </row>
    <row r="62" spans="1:9" ht="45" customHeight="1">
      <c r="A62" s="406"/>
      <c r="B62" s="287"/>
      <c r="C62" s="340" t="s">
        <v>78</v>
      </c>
      <c r="D62" s="78" t="s">
        <v>3</v>
      </c>
      <c r="E62" s="64" t="s">
        <v>1</v>
      </c>
      <c r="F62" s="191">
        <v>310</v>
      </c>
      <c r="G62" s="46">
        <v>248</v>
      </c>
      <c r="H62" s="44">
        <f t="shared" si="20"/>
        <v>223.20000000000002</v>
      </c>
      <c r="I62" s="45">
        <f t="shared" si="21"/>
        <v>210.79999999999998</v>
      </c>
    </row>
    <row r="63" spans="1:9" ht="45" customHeight="1" thickBot="1">
      <c r="A63" s="407"/>
      <c r="B63" s="314"/>
      <c r="C63" s="344"/>
      <c r="D63" s="100" t="s">
        <v>5</v>
      </c>
      <c r="E63" s="49" t="s">
        <v>1</v>
      </c>
      <c r="F63" s="208">
        <v>310</v>
      </c>
      <c r="G63" s="84">
        <v>248</v>
      </c>
      <c r="H63" s="51">
        <f t="shared" si="20"/>
        <v>223.20000000000002</v>
      </c>
      <c r="I63" s="52">
        <f t="shared" si="21"/>
        <v>210.79999999999998</v>
      </c>
    </row>
    <row r="64" spans="1:9" ht="30" customHeight="1">
      <c r="A64" s="412" t="s">
        <v>144</v>
      </c>
      <c r="B64" s="287"/>
      <c r="C64" s="246"/>
      <c r="D64" s="249" t="s">
        <v>5</v>
      </c>
      <c r="E64" s="250" t="s">
        <v>1</v>
      </c>
      <c r="F64" s="253">
        <v>250</v>
      </c>
      <c r="G64" s="141">
        <v>180</v>
      </c>
      <c r="H64" s="251">
        <f t="shared" si="20"/>
        <v>162</v>
      </c>
      <c r="I64" s="252">
        <f t="shared" si="21"/>
        <v>153</v>
      </c>
    </row>
    <row r="65" spans="1:9" ht="30" customHeight="1">
      <c r="A65" s="414"/>
      <c r="B65" s="314"/>
      <c r="C65" s="248" t="s">
        <v>145</v>
      </c>
      <c r="D65" s="28" t="s">
        <v>103</v>
      </c>
      <c r="E65" s="47" t="s">
        <v>1</v>
      </c>
      <c r="F65" s="215">
        <v>250</v>
      </c>
      <c r="G65" s="10">
        <v>180</v>
      </c>
      <c r="H65" s="11">
        <f t="shared" si="20"/>
        <v>162</v>
      </c>
      <c r="I65" s="12">
        <f t="shared" si="21"/>
        <v>153</v>
      </c>
    </row>
    <row r="66" spans="1:9" ht="30" customHeight="1" thickBot="1">
      <c r="A66" s="413"/>
      <c r="B66" s="288"/>
      <c r="C66" s="247"/>
      <c r="D66" s="116" t="s">
        <v>80</v>
      </c>
      <c r="E66" s="117" t="s">
        <v>1</v>
      </c>
      <c r="F66" s="254">
        <v>250</v>
      </c>
      <c r="G66" s="53">
        <v>180</v>
      </c>
      <c r="H66" s="54">
        <f t="shared" si="20"/>
        <v>162</v>
      </c>
      <c r="I66" s="55">
        <f t="shared" si="21"/>
        <v>153</v>
      </c>
    </row>
    <row r="67" spans="1:9" ht="22.5" customHeight="1">
      <c r="A67" s="319"/>
      <c r="B67" s="287"/>
      <c r="C67" s="340" t="s">
        <v>88</v>
      </c>
      <c r="D67" s="91" t="s">
        <v>3</v>
      </c>
      <c r="E67" s="64" t="s">
        <v>1</v>
      </c>
      <c r="F67" s="205">
        <v>285</v>
      </c>
      <c r="G67" s="141">
        <v>220</v>
      </c>
      <c r="H67" s="44">
        <f t="shared" si="20"/>
        <v>198</v>
      </c>
      <c r="I67" s="45">
        <f t="shared" si="21"/>
        <v>187</v>
      </c>
    </row>
    <row r="68" spans="1:9" ht="22.5" customHeight="1">
      <c r="A68" s="397"/>
      <c r="B68" s="314"/>
      <c r="C68" s="344"/>
      <c r="D68" s="25" t="s">
        <v>6</v>
      </c>
      <c r="E68" s="47" t="s">
        <v>1</v>
      </c>
      <c r="F68" s="187">
        <v>285</v>
      </c>
      <c r="G68" s="10">
        <v>220</v>
      </c>
      <c r="H68" s="11">
        <f t="shared" si="20"/>
        <v>198</v>
      </c>
      <c r="I68" s="12">
        <f t="shared" si="21"/>
        <v>187</v>
      </c>
    </row>
    <row r="69" spans="1:9" ht="22.5" customHeight="1">
      <c r="A69" s="397"/>
      <c r="B69" s="314"/>
      <c r="C69" s="344"/>
      <c r="D69" s="90" t="s">
        <v>5</v>
      </c>
      <c r="E69" s="49" t="s">
        <v>1</v>
      </c>
      <c r="F69" s="190">
        <v>285</v>
      </c>
      <c r="G69" s="10">
        <v>220</v>
      </c>
      <c r="H69" s="11">
        <f t="shared" si="20"/>
        <v>198</v>
      </c>
      <c r="I69" s="12">
        <f t="shared" si="21"/>
        <v>187</v>
      </c>
    </row>
    <row r="70" spans="1:9" ht="22.5" customHeight="1">
      <c r="A70" s="397"/>
      <c r="B70" s="314"/>
      <c r="C70" s="344"/>
      <c r="D70" s="90" t="s">
        <v>103</v>
      </c>
      <c r="E70" s="49" t="s">
        <v>1</v>
      </c>
      <c r="F70" s="187">
        <v>285</v>
      </c>
      <c r="G70" s="10">
        <v>220</v>
      </c>
      <c r="H70" s="11">
        <f t="shared" ref="H70" si="24">G70*0.9</f>
        <v>198</v>
      </c>
      <c r="I70" s="12">
        <f t="shared" ref="I70" si="25">G70*0.85</f>
        <v>187</v>
      </c>
    </row>
    <row r="71" spans="1:9" ht="22.5" customHeight="1" thickBot="1">
      <c r="A71" s="397"/>
      <c r="B71" s="314"/>
      <c r="C71" s="344"/>
      <c r="D71" s="90" t="s">
        <v>80</v>
      </c>
      <c r="E71" s="49" t="s">
        <v>1</v>
      </c>
      <c r="F71" s="208">
        <v>285</v>
      </c>
      <c r="G71" s="7">
        <v>220</v>
      </c>
      <c r="H71" s="51">
        <f t="shared" si="20"/>
        <v>198</v>
      </c>
      <c r="I71" s="52">
        <f t="shared" si="21"/>
        <v>187</v>
      </c>
    </row>
    <row r="72" spans="1:9" ht="30" customHeight="1">
      <c r="A72" s="419"/>
      <c r="B72" s="262"/>
      <c r="C72" s="332" t="s">
        <v>67</v>
      </c>
      <c r="D72" s="111" t="s">
        <v>3</v>
      </c>
      <c r="E72" s="64" t="s">
        <v>1</v>
      </c>
      <c r="F72" s="205">
        <v>245</v>
      </c>
      <c r="G72" s="141">
        <v>180</v>
      </c>
      <c r="H72" s="44">
        <f t="shared" si="20"/>
        <v>162</v>
      </c>
      <c r="I72" s="45">
        <f t="shared" si="21"/>
        <v>153</v>
      </c>
    </row>
    <row r="73" spans="1:9" ht="30" customHeight="1">
      <c r="A73" s="420"/>
      <c r="B73" s="264"/>
      <c r="C73" s="333"/>
      <c r="D73" s="30" t="s">
        <v>6</v>
      </c>
      <c r="E73" s="47" t="s">
        <v>1</v>
      </c>
      <c r="F73" s="187">
        <v>245</v>
      </c>
      <c r="G73" s="10">
        <v>180</v>
      </c>
      <c r="H73" s="11">
        <f t="shared" si="20"/>
        <v>162</v>
      </c>
      <c r="I73" s="12">
        <f t="shared" si="21"/>
        <v>153</v>
      </c>
    </row>
    <row r="74" spans="1:9" ht="30" customHeight="1" thickBot="1">
      <c r="A74" s="421"/>
      <c r="B74" s="266"/>
      <c r="C74" s="334"/>
      <c r="D74" s="79" t="s">
        <v>5</v>
      </c>
      <c r="E74" s="43" t="s">
        <v>1</v>
      </c>
      <c r="F74" s="208">
        <v>245</v>
      </c>
      <c r="G74" s="7">
        <v>180</v>
      </c>
      <c r="H74" s="14">
        <f t="shared" si="20"/>
        <v>162</v>
      </c>
      <c r="I74" s="15">
        <f t="shared" si="21"/>
        <v>153</v>
      </c>
    </row>
    <row r="75" spans="1:9" ht="22.5" customHeight="1">
      <c r="A75" s="320"/>
      <c r="B75" s="314"/>
      <c r="C75" s="344" t="s">
        <v>131</v>
      </c>
      <c r="D75" s="32" t="s">
        <v>3</v>
      </c>
      <c r="E75" s="48" t="s">
        <v>1</v>
      </c>
      <c r="F75" s="205">
        <v>195</v>
      </c>
      <c r="G75" s="141">
        <v>150</v>
      </c>
      <c r="H75" s="8">
        <f t="shared" si="20"/>
        <v>135</v>
      </c>
      <c r="I75" s="9">
        <f t="shared" si="21"/>
        <v>127.5</v>
      </c>
    </row>
    <row r="76" spans="1:9" ht="22.5" customHeight="1">
      <c r="A76" s="375"/>
      <c r="B76" s="314"/>
      <c r="C76" s="344"/>
      <c r="D76" s="28" t="s">
        <v>6</v>
      </c>
      <c r="E76" s="47" t="s">
        <v>1</v>
      </c>
      <c r="F76" s="187">
        <v>195</v>
      </c>
      <c r="G76" s="10">
        <v>150</v>
      </c>
      <c r="H76" s="11">
        <f t="shared" si="20"/>
        <v>135</v>
      </c>
      <c r="I76" s="12">
        <f t="shared" si="21"/>
        <v>127.5</v>
      </c>
    </row>
    <row r="77" spans="1:9" ht="22.5" customHeight="1">
      <c r="A77" s="375"/>
      <c r="B77" s="314"/>
      <c r="C77" s="344"/>
      <c r="D77" s="28" t="s">
        <v>5</v>
      </c>
      <c r="E77" s="47" t="s">
        <v>1</v>
      </c>
      <c r="F77" s="187">
        <v>195</v>
      </c>
      <c r="G77" s="10">
        <v>150</v>
      </c>
      <c r="H77" s="11">
        <f>G77*0.9</f>
        <v>135</v>
      </c>
      <c r="I77" s="12">
        <f>G77*0.85</f>
        <v>127.5</v>
      </c>
    </row>
    <row r="78" spans="1:9" ht="22.5" customHeight="1">
      <c r="A78" s="375"/>
      <c r="B78" s="314"/>
      <c r="C78" s="344"/>
      <c r="D78" s="171" t="s">
        <v>103</v>
      </c>
      <c r="E78" s="47" t="s">
        <v>1</v>
      </c>
      <c r="F78" s="187">
        <v>195</v>
      </c>
      <c r="G78" s="10">
        <v>150</v>
      </c>
      <c r="H78" s="11">
        <f>G78*0.9</f>
        <v>135</v>
      </c>
      <c r="I78" s="12">
        <f>G78*0.85</f>
        <v>127.5</v>
      </c>
    </row>
    <row r="79" spans="1:9" ht="22.5" customHeight="1" thickBot="1">
      <c r="A79" s="375"/>
      <c r="B79" s="314"/>
      <c r="C79" s="344"/>
      <c r="D79" s="138" t="s">
        <v>80</v>
      </c>
      <c r="E79" s="96" t="s">
        <v>1</v>
      </c>
      <c r="F79" s="203">
        <v>195</v>
      </c>
      <c r="G79" s="7">
        <v>150</v>
      </c>
      <c r="H79" s="97">
        <f t="shared" ref="H79:H121" si="26">G79*0.9</f>
        <v>135</v>
      </c>
      <c r="I79" s="52">
        <f t="shared" ref="I79:I121" si="27">G79*0.85</f>
        <v>127.5</v>
      </c>
    </row>
    <row r="80" spans="1:9" ht="24.95" customHeight="1">
      <c r="A80" s="406"/>
      <c r="B80" s="287"/>
      <c r="C80" s="410" t="s">
        <v>89</v>
      </c>
      <c r="D80" s="80" t="s">
        <v>3</v>
      </c>
      <c r="E80" s="64" t="s">
        <v>1</v>
      </c>
      <c r="F80" s="205">
        <v>190</v>
      </c>
      <c r="G80" s="141">
        <v>145</v>
      </c>
      <c r="H80" s="44">
        <f t="shared" si="26"/>
        <v>130.5</v>
      </c>
      <c r="I80" s="45">
        <f t="shared" si="27"/>
        <v>123.25</v>
      </c>
    </row>
    <row r="81" spans="1:9" ht="24.95" customHeight="1">
      <c r="A81" s="407"/>
      <c r="B81" s="314"/>
      <c r="C81" s="356"/>
      <c r="D81" s="27" t="s">
        <v>5</v>
      </c>
      <c r="E81" s="47" t="s">
        <v>1</v>
      </c>
      <c r="F81" s="187">
        <v>190</v>
      </c>
      <c r="G81" s="10">
        <v>145</v>
      </c>
      <c r="H81" s="11">
        <f t="shared" si="26"/>
        <v>130.5</v>
      </c>
      <c r="I81" s="12">
        <f t="shared" si="27"/>
        <v>123.25</v>
      </c>
    </row>
    <row r="82" spans="1:9" ht="24.95" customHeight="1">
      <c r="A82" s="407"/>
      <c r="B82" s="314"/>
      <c r="C82" s="356"/>
      <c r="D82" s="170" t="s">
        <v>103</v>
      </c>
      <c r="E82" s="47" t="s">
        <v>1</v>
      </c>
      <c r="F82" s="187">
        <v>190</v>
      </c>
      <c r="G82" s="10">
        <v>145</v>
      </c>
      <c r="H82" s="11">
        <f t="shared" ref="H82" si="28">G82*0.9</f>
        <v>130.5</v>
      </c>
      <c r="I82" s="12">
        <f t="shared" ref="I82" si="29">G82*0.85</f>
        <v>123.25</v>
      </c>
    </row>
    <row r="83" spans="1:9" ht="24.95" customHeight="1" thickBot="1">
      <c r="A83" s="409"/>
      <c r="B83" s="288"/>
      <c r="C83" s="411"/>
      <c r="D83" s="99" t="s">
        <v>80</v>
      </c>
      <c r="E83" s="43" t="s">
        <v>1</v>
      </c>
      <c r="F83" s="203">
        <v>190</v>
      </c>
      <c r="G83" s="7">
        <v>145</v>
      </c>
      <c r="H83" s="14">
        <f t="shared" si="26"/>
        <v>130.5</v>
      </c>
      <c r="I83" s="15">
        <f t="shared" si="27"/>
        <v>123.25</v>
      </c>
    </row>
    <row r="84" spans="1:9" ht="45" customHeight="1">
      <c r="A84" s="415"/>
      <c r="B84" s="263"/>
      <c r="C84" s="417" t="s">
        <v>20</v>
      </c>
      <c r="D84" s="34" t="s">
        <v>3</v>
      </c>
      <c r="E84" s="48" t="s">
        <v>1</v>
      </c>
      <c r="F84" s="189">
        <v>270</v>
      </c>
      <c r="G84" s="46">
        <v>200</v>
      </c>
      <c r="H84" s="8">
        <f t="shared" si="26"/>
        <v>180</v>
      </c>
      <c r="I84" s="9">
        <f t="shared" si="27"/>
        <v>170</v>
      </c>
    </row>
    <row r="85" spans="1:9" ht="45" customHeight="1" thickBot="1">
      <c r="A85" s="416"/>
      <c r="B85" s="265"/>
      <c r="C85" s="418"/>
      <c r="D85" s="127" t="s">
        <v>5</v>
      </c>
      <c r="E85" s="49" t="s">
        <v>1</v>
      </c>
      <c r="F85" s="208">
        <v>270</v>
      </c>
      <c r="G85" s="7">
        <v>200</v>
      </c>
      <c r="H85" s="51">
        <f t="shared" si="26"/>
        <v>180</v>
      </c>
      <c r="I85" s="52">
        <f t="shared" si="27"/>
        <v>170</v>
      </c>
    </row>
    <row r="86" spans="1:9" ht="90" customHeight="1" thickBot="1">
      <c r="A86" s="149"/>
      <c r="B86" s="103"/>
      <c r="C86" s="176" t="s">
        <v>17</v>
      </c>
      <c r="D86" s="177" t="s">
        <v>3</v>
      </c>
      <c r="E86" s="106" t="s">
        <v>1</v>
      </c>
      <c r="F86" s="202">
        <v>260</v>
      </c>
      <c r="G86" s="107">
        <v>190</v>
      </c>
      <c r="H86" s="108">
        <f t="shared" si="26"/>
        <v>171</v>
      </c>
      <c r="I86" s="109">
        <f t="shared" si="27"/>
        <v>161.5</v>
      </c>
    </row>
    <row r="87" spans="1:9" ht="45" customHeight="1">
      <c r="A87" s="415"/>
      <c r="B87" s="263"/>
      <c r="C87" s="355" t="s">
        <v>66</v>
      </c>
      <c r="D87" s="34" t="s">
        <v>3</v>
      </c>
      <c r="E87" s="48" t="s">
        <v>1</v>
      </c>
      <c r="F87" s="189">
        <v>235</v>
      </c>
      <c r="G87" s="7">
        <v>170</v>
      </c>
      <c r="H87" s="8">
        <f t="shared" si="26"/>
        <v>153</v>
      </c>
      <c r="I87" s="9">
        <f t="shared" si="27"/>
        <v>144.5</v>
      </c>
    </row>
    <row r="88" spans="1:9" ht="45" customHeight="1" thickBot="1">
      <c r="A88" s="420"/>
      <c r="B88" s="264"/>
      <c r="C88" s="333"/>
      <c r="D88" s="30" t="s">
        <v>5</v>
      </c>
      <c r="E88" s="47" t="s">
        <v>1</v>
      </c>
      <c r="F88" s="189">
        <v>235</v>
      </c>
      <c r="G88" s="7">
        <v>170</v>
      </c>
      <c r="H88" s="11">
        <f t="shared" si="26"/>
        <v>153</v>
      </c>
      <c r="I88" s="12">
        <f t="shared" si="27"/>
        <v>144.5</v>
      </c>
    </row>
    <row r="89" spans="1:9" ht="30" customHeight="1">
      <c r="A89" s="406"/>
      <c r="B89" s="287"/>
      <c r="C89" s="380" t="s">
        <v>101</v>
      </c>
      <c r="D89" s="111" t="s">
        <v>3</v>
      </c>
      <c r="E89" s="64" t="s">
        <v>1</v>
      </c>
      <c r="F89" s="205">
        <v>185</v>
      </c>
      <c r="G89" s="141">
        <v>140</v>
      </c>
      <c r="H89" s="44">
        <f t="shared" si="26"/>
        <v>126</v>
      </c>
      <c r="I89" s="45">
        <f t="shared" si="27"/>
        <v>119</v>
      </c>
    </row>
    <row r="90" spans="1:9" ht="30" customHeight="1">
      <c r="A90" s="407"/>
      <c r="B90" s="314"/>
      <c r="C90" s="408"/>
      <c r="D90" s="30" t="s">
        <v>6</v>
      </c>
      <c r="E90" s="47" t="s">
        <v>1</v>
      </c>
      <c r="F90" s="187">
        <v>185</v>
      </c>
      <c r="G90" s="10">
        <v>140</v>
      </c>
      <c r="H90" s="11">
        <f t="shared" si="26"/>
        <v>126</v>
      </c>
      <c r="I90" s="12">
        <f t="shared" si="27"/>
        <v>119</v>
      </c>
    </row>
    <row r="91" spans="1:9" ht="30" customHeight="1" thickBot="1">
      <c r="A91" s="409"/>
      <c r="B91" s="288"/>
      <c r="C91" s="381"/>
      <c r="D91" s="79" t="s">
        <v>5</v>
      </c>
      <c r="E91" s="43" t="s">
        <v>1</v>
      </c>
      <c r="F91" s="208">
        <v>185</v>
      </c>
      <c r="G91" s="7">
        <v>140</v>
      </c>
      <c r="H91" s="14">
        <f t="shared" si="26"/>
        <v>126</v>
      </c>
      <c r="I91" s="15">
        <f t="shared" si="27"/>
        <v>119</v>
      </c>
    </row>
    <row r="92" spans="1:9" ht="22.5" customHeight="1">
      <c r="A92" s="319"/>
      <c r="B92" s="287"/>
      <c r="C92" s="422" t="s">
        <v>90</v>
      </c>
      <c r="D92" s="111" t="s">
        <v>3</v>
      </c>
      <c r="E92" s="64" t="s">
        <v>1</v>
      </c>
      <c r="F92" s="205">
        <v>275</v>
      </c>
      <c r="G92" s="141">
        <v>210</v>
      </c>
      <c r="H92" s="44">
        <f t="shared" si="26"/>
        <v>189</v>
      </c>
      <c r="I92" s="45">
        <f t="shared" si="27"/>
        <v>178.5</v>
      </c>
    </row>
    <row r="93" spans="1:9" ht="22.5" customHeight="1">
      <c r="A93" s="320"/>
      <c r="B93" s="314"/>
      <c r="C93" s="402"/>
      <c r="D93" s="30" t="s">
        <v>6</v>
      </c>
      <c r="E93" s="47" t="s">
        <v>1</v>
      </c>
      <c r="F93" s="187">
        <v>275</v>
      </c>
      <c r="G93" s="10">
        <v>210</v>
      </c>
      <c r="H93" s="11">
        <f t="shared" si="26"/>
        <v>189</v>
      </c>
      <c r="I93" s="12">
        <f t="shared" si="27"/>
        <v>178.5</v>
      </c>
    </row>
    <row r="94" spans="1:9" ht="22.5" customHeight="1">
      <c r="A94" s="320"/>
      <c r="B94" s="314"/>
      <c r="C94" s="402"/>
      <c r="D94" s="30" t="s">
        <v>72</v>
      </c>
      <c r="E94" s="47" t="s">
        <v>1</v>
      </c>
      <c r="F94" s="187">
        <v>275</v>
      </c>
      <c r="G94" s="10">
        <v>210</v>
      </c>
      <c r="H94" s="11">
        <f t="shared" si="26"/>
        <v>189</v>
      </c>
      <c r="I94" s="12">
        <f t="shared" si="27"/>
        <v>178.5</v>
      </c>
    </row>
    <row r="95" spans="1:9" ht="22.5" customHeight="1">
      <c r="A95" s="320"/>
      <c r="B95" s="314"/>
      <c r="C95" s="403"/>
      <c r="D95" s="35" t="s">
        <v>103</v>
      </c>
      <c r="E95" s="49" t="s">
        <v>1</v>
      </c>
      <c r="F95" s="190">
        <v>275</v>
      </c>
      <c r="G95" s="10">
        <v>210</v>
      </c>
      <c r="H95" s="11">
        <f t="shared" ref="H95" si="30">G95*0.9</f>
        <v>189</v>
      </c>
      <c r="I95" s="12">
        <f t="shared" ref="I95" si="31">G95*0.85</f>
        <v>178.5</v>
      </c>
    </row>
    <row r="96" spans="1:9" ht="22.5" customHeight="1" thickBot="1">
      <c r="A96" s="321"/>
      <c r="B96" s="288"/>
      <c r="C96" s="423"/>
      <c r="D96" s="79" t="s">
        <v>80</v>
      </c>
      <c r="E96" s="43" t="s">
        <v>1</v>
      </c>
      <c r="F96" s="188">
        <v>275</v>
      </c>
      <c r="G96" s="13">
        <v>210</v>
      </c>
      <c r="H96" s="14">
        <f t="shared" si="26"/>
        <v>189</v>
      </c>
      <c r="I96" s="15">
        <f t="shared" si="27"/>
        <v>178.5</v>
      </c>
    </row>
    <row r="97" spans="1:9" ht="22.5" customHeight="1">
      <c r="A97" s="319"/>
      <c r="B97" s="287"/>
      <c r="C97" s="352" t="s">
        <v>112</v>
      </c>
      <c r="D97" s="165" t="s">
        <v>3</v>
      </c>
      <c r="E97" s="64" t="s">
        <v>1</v>
      </c>
      <c r="F97" s="191">
        <v>170</v>
      </c>
      <c r="G97" s="46">
        <v>125</v>
      </c>
      <c r="H97" s="44">
        <f t="shared" si="26"/>
        <v>112.5</v>
      </c>
      <c r="I97" s="45">
        <f t="shared" si="27"/>
        <v>106.25</v>
      </c>
    </row>
    <row r="98" spans="1:9" ht="22.5" customHeight="1">
      <c r="A98" s="320"/>
      <c r="B98" s="314"/>
      <c r="C98" s="353"/>
      <c r="D98" s="166" t="s">
        <v>6</v>
      </c>
      <c r="E98" s="47" t="s">
        <v>1</v>
      </c>
      <c r="F98" s="187">
        <v>170</v>
      </c>
      <c r="G98" s="10">
        <v>125</v>
      </c>
      <c r="H98" s="11">
        <f t="shared" si="26"/>
        <v>112.5</v>
      </c>
      <c r="I98" s="12">
        <f t="shared" si="27"/>
        <v>106.25</v>
      </c>
    </row>
    <row r="99" spans="1:9" ht="22.5" customHeight="1">
      <c r="A99" s="320"/>
      <c r="B99" s="314"/>
      <c r="C99" s="353"/>
      <c r="D99" s="166" t="s">
        <v>5</v>
      </c>
      <c r="E99" s="47" t="s">
        <v>1</v>
      </c>
      <c r="F99" s="187">
        <v>170</v>
      </c>
      <c r="G99" s="10">
        <v>125</v>
      </c>
      <c r="H99" s="11">
        <f t="shared" si="26"/>
        <v>112.5</v>
      </c>
      <c r="I99" s="12">
        <f t="shared" si="27"/>
        <v>106.25</v>
      </c>
    </row>
    <row r="100" spans="1:9" ht="22.5" customHeight="1">
      <c r="A100" s="320"/>
      <c r="B100" s="314"/>
      <c r="C100" s="353"/>
      <c r="D100" s="166" t="s">
        <v>103</v>
      </c>
      <c r="E100" s="47" t="s">
        <v>1</v>
      </c>
      <c r="F100" s="187">
        <v>170</v>
      </c>
      <c r="G100" s="10">
        <v>125</v>
      </c>
      <c r="H100" s="11">
        <f t="shared" si="26"/>
        <v>112.5</v>
      </c>
      <c r="I100" s="12">
        <f t="shared" si="27"/>
        <v>106.25</v>
      </c>
    </row>
    <row r="101" spans="1:9" ht="22.5" customHeight="1" thickBot="1">
      <c r="A101" s="321"/>
      <c r="B101" s="288"/>
      <c r="C101" s="354"/>
      <c r="D101" s="79" t="s">
        <v>80</v>
      </c>
      <c r="E101" s="43" t="s">
        <v>1</v>
      </c>
      <c r="F101" s="188">
        <v>170</v>
      </c>
      <c r="G101" s="13">
        <v>125</v>
      </c>
      <c r="H101" s="14">
        <f t="shared" si="26"/>
        <v>112.5</v>
      </c>
      <c r="I101" s="15">
        <f t="shared" si="27"/>
        <v>106.25</v>
      </c>
    </row>
    <row r="102" spans="1:9" ht="30" customHeight="1">
      <c r="A102" s="320"/>
      <c r="B102" s="287"/>
      <c r="C102" s="410" t="s">
        <v>111</v>
      </c>
      <c r="D102" s="142" t="s">
        <v>3</v>
      </c>
      <c r="E102" s="48" t="s">
        <v>1</v>
      </c>
      <c r="F102" s="189">
        <v>265</v>
      </c>
      <c r="G102" s="7">
        <v>195</v>
      </c>
      <c r="H102" s="8">
        <f t="shared" si="26"/>
        <v>175.5</v>
      </c>
      <c r="I102" s="9">
        <f t="shared" si="27"/>
        <v>165.75</v>
      </c>
    </row>
    <row r="103" spans="1:9" ht="30" customHeight="1">
      <c r="A103" s="320"/>
      <c r="B103" s="314"/>
      <c r="C103" s="356"/>
      <c r="D103" s="167" t="s">
        <v>103</v>
      </c>
      <c r="E103" s="48" t="s">
        <v>1</v>
      </c>
      <c r="F103" s="189">
        <v>265</v>
      </c>
      <c r="G103" s="7">
        <v>195</v>
      </c>
      <c r="H103" s="11">
        <f t="shared" si="26"/>
        <v>175.5</v>
      </c>
      <c r="I103" s="12">
        <f t="shared" si="27"/>
        <v>165.75</v>
      </c>
    </row>
    <row r="104" spans="1:9" ht="30" customHeight="1" thickBot="1">
      <c r="A104" s="321"/>
      <c r="B104" s="288"/>
      <c r="C104" s="411"/>
      <c r="D104" s="168" t="s">
        <v>80</v>
      </c>
      <c r="E104" s="117" t="s">
        <v>1</v>
      </c>
      <c r="F104" s="208">
        <v>265</v>
      </c>
      <c r="G104" s="7">
        <v>195</v>
      </c>
      <c r="H104" s="54">
        <f t="shared" si="26"/>
        <v>175.5</v>
      </c>
      <c r="I104" s="55">
        <f t="shared" si="27"/>
        <v>165.75</v>
      </c>
    </row>
    <row r="105" spans="1:9" ht="30" customHeight="1">
      <c r="A105" s="419"/>
      <c r="B105" s="262"/>
      <c r="C105" s="332" t="s">
        <v>68</v>
      </c>
      <c r="D105" s="111" t="s">
        <v>3</v>
      </c>
      <c r="E105" s="64" t="s">
        <v>1</v>
      </c>
      <c r="F105" s="205">
        <v>140</v>
      </c>
      <c r="G105" s="141">
        <v>100</v>
      </c>
      <c r="H105" s="44">
        <f t="shared" si="26"/>
        <v>90</v>
      </c>
      <c r="I105" s="45">
        <f t="shared" si="27"/>
        <v>85</v>
      </c>
    </row>
    <row r="106" spans="1:9" ht="30" customHeight="1">
      <c r="A106" s="420"/>
      <c r="B106" s="264"/>
      <c r="C106" s="333"/>
      <c r="D106" s="30" t="s">
        <v>6</v>
      </c>
      <c r="E106" s="47" t="s">
        <v>1</v>
      </c>
      <c r="F106" s="187">
        <v>140</v>
      </c>
      <c r="G106" s="10">
        <v>100</v>
      </c>
      <c r="H106" s="11">
        <f t="shared" si="26"/>
        <v>90</v>
      </c>
      <c r="I106" s="12">
        <f t="shared" si="27"/>
        <v>85</v>
      </c>
    </row>
    <row r="107" spans="1:9" ht="30" customHeight="1" thickBot="1">
      <c r="A107" s="421"/>
      <c r="B107" s="266"/>
      <c r="C107" s="334"/>
      <c r="D107" s="79" t="s">
        <v>5</v>
      </c>
      <c r="E107" s="43" t="s">
        <v>1</v>
      </c>
      <c r="F107" s="203">
        <v>140</v>
      </c>
      <c r="G107" s="53">
        <v>100</v>
      </c>
      <c r="H107" s="14">
        <f t="shared" si="26"/>
        <v>90</v>
      </c>
      <c r="I107" s="15">
        <f t="shared" si="27"/>
        <v>85</v>
      </c>
    </row>
    <row r="108" spans="1:9" ht="45" customHeight="1">
      <c r="A108" s="319"/>
      <c r="B108" s="287"/>
      <c r="C108" s="380" t="s">
        <v>109</v>
      </c>
      <c r="D108" s="111" t="s">
        <v>107</v>
      </c>
      <c r="E108" s="64" t="s">
        <v>1</v>
      </c>
      <c r="F108" s="191">
        <v>275</v>
      </c>
      <c r="G108" s="46">
        <v>210</v>
      </c>
      <c r="H108" s="44">
        <f t="shared" si="26"/>
        <v>189</v>
      </c>
      <c r="I108" s="45">
        <f t="shared" si="27"/>
        <v>178.5</v>
      </c>
    </row>
    <row r="109" spans="1:9" ht="45" customHeight="1" thickBot="1">
      <c r="A109" s="405"/>
      <c r="B109" s="288"/>
      <c r="C109" s="381"/>
      <c r="D109" s="169" t="s">
        <v>108</v>
      </c>
      <c r="E109" s="117" t="s">
        <v>1</v>
      </c>
      <c r="F109" s="203">
        <v>275</v>
      </c>
      <c r="G109" s="53">
        <v>210</v>
      </c>
      <c r="H109" s="54">
        <f t="shared" si="26"/>
        <v>189</v>
      </c>
      <c r="I109" s="55">
        <f t="shared" si="27"/>
        <v>178.5</v>
      </c>
    </row>
    <row r="110" spans="1:9" ht="18" customHeight="1">
      <c r="A110" s="319"/>
      <c r="B110" s="287"/>
      <c r="C110" s="380" t="s">
        <v>105</v>
      </c>
      <c r="D110" s="111" t="s">
        <v>3</v>
      </c>
      <c r="E110" s="64" t="s">
        <v>1</v>
      </c>
      <c r="F110" s="191">
        <v>120</v>
      </c>
      <c r="G110" s="161">
        <v>80</v>
      </c>
      <c r="H110" s="44">
        <f t="shared" si="26"/>
        <v>72</v>
      </c>
      <c r="I110" s="45">
        <f t="shared" si="27"/>
        <v>68</v>
      </c>
    </row>
    <row r="111" spans="1:9" ht="18" customHeight="1">
      <c r="A111" s="320"/>
      <c r="B111" s="314"/>
      <c r="C111" s="408"/>
      <c r="D111" s="30" t="s">
        <v>6</v>
      </c>
      <c r="E111" s="47" t="s">
        <v>1</v>
      </c>
      <c r="F111" s="189">
        <v>120</v>
      </c>
      <c r="G111" s="207">
        <v>80</v>
      </c>
      <c r="H111" s="8">
        <f t="shared" si="26"/>
        <v>72</v>
      </c>
      <c r="I111" s="9">
        <f t="shared" si="27"/>
        <v>68</v>
      </c>
    </row>
    <row r="112" spans="1:9" ht="18" customHeight="1">
      <c r="A112" s="320"/>
      <c r="B112" s="314"/>
      <c r="C112" s="408"/>
      <c r="D112" s="30" t="s">
        <v>5</v>
      </c>
      <c r="E112" s="47" t="s">
        <v>1</v>
      </c>
      <c r="F112" s="187">
        <v>120</v>
      </c>
      <c r="G112" s="162">
        <v>80</v>
      </c>
      <c r="H112" s="11">
        <f t="shared" si="26"/>
        <v>72</v>
      </c>
      <c r="I112" s="12">
        <f t="shared" si="27"/>
        <v>68</v>
      </c>
    </row>
    <row r="113" spans="1:9" ht="18" customHeight="1">
      <c r="A113" s="320"/>
      <c r="B113" s="314"/>
      <c r="C113" s="408"/>
      <c r="D113" s="30" t="s">
        <v>103</v>
      </c>
      <c r="E113" s="47" t="s">
        <v>1</v>
      </c>
      <c r="F113" s="187">
        <v>120</v>
      </c>
      <c r="G113" s="162">
        <v>80</v>
      </c>
      <c r="H113" s="11">
        <f t="shared" si="26"/>
        <v>72</v>
      </c>
      <c r="I113" s="12">
        <f t="shared" si="27"/>
        <v>68</v>
      </c>
    </row>
    <row r="114" spans="1:9" ht="18" customHeight="1" thickBot="1">
      <c r="A114" s="321"/>
      <c r="B114" s="288"/>
      <c r="C114" s="381"/>
      <c r="D114" s="169" t="s">
        <v>80</v>
      </c>
      <c r="E114" s="117" t="s">
        <v>1</v>
      </c>
      <c r="F114" s="203">
        <v>120</v>
      </c>
      <c r="G114" s="255">
        <v>80</v>
      </c>
      <c r="H114" s="54">
        <f t="shared" si="26"/>
        <v>72</v>
      </c>
      <c r="I114" s="55">
        <f t="shared" si="27"/>
        <v>68</v>
      </c>
    </row>
    <row r="115" spans="1:9" ht="45" customHeight="1">
      <c r="A115" s="319"/>
      <c r="B115" s="287"/>
      <c r="C115" s="380" t="s">
        <v>110</v>
      </c>
      <c r="D115" s="111" t="s">
        <v>107</v>
      </c>
      <c r="E115" s="64" t="s">
        <v>1</v>
      </c>
      <c r="F115" s="191">
        <v>260</v>
      </c>
      <c r="G115" s="46">
        <v>190</v>
      </c>
      <c r="H115" s="44">
        <f t="shared" si="26"/>
        <v>171</v>
      </c>
      <c r="I115" s="45">
        <f t="shared" si="27"/>
        <v>161.5</v>
      </c>
    </row>
    <row r="116" spans="1:9" ht="45" customHeight="1" thickBot="1">
      <c r="A116" s="321"/>
      <c r="B116" s="288"/>
      <c r="C116" s="381"/>
      <c r="D116" s="169" t="s">
        <v>108</v>
      </c>
      <c r="E116" s="117" t="s">
        <v>1</v>
      </c>
      <c r="F116" s="203">
        <v>260</v>
      </c>
      <c r="G116" s="53">
        <v>190</v>
      </c>
      <c r="H116" s="54">
        <f t="shared" si="26"/>
        <v>171</v>
      </c>
      <c r="I116" s="55">
        <f t="shared" si="27"/>
        <v>161.5</v>
      </c>
    </row>
    <row r="117" spans="1:9" ht="30" customHeight="1">
      <c r="A117" s="419"/>
      <c r="B117" s="262"/>
      <c r="C117" s="332" t="s">
        <v>69</v>
      </c>
      <c r="D117" s="111" t="s">
        <v>3</v>
      </c>
      <c r="E117" s="64" t="s">
        <v>1</v>
      </c>
      <c r="F117" s="205">
        <v>320</v>
      </c>
      <c r="G117" s="141">
        <v>260</v>
      </c>
      <c r="H117" s="44">
        <f t="shared" si="26"/>
        <v>234</v>
      </c>
      <c r="I117" s="45">
        <f t="shared" si="27"/>
        <v>221</v>
      </c>
    </row>
    <row r="118" spans="1:9" ht="30" customHeight="1">
      <c r="A118" s="420"/>
      <c r="B118" s="264"/>
      <c r="C118" s="333"/>
      <c r="D118" s="30" t="s">
        <v>6</v>
      </c>
      <c r="E118" s="47" t="s">
        <v>1</v>
      </c>
      <c r="F118" s="187">
        <v>320</v>
      </c>
      <c r="G118" s="10">
        <v>260</v>
      </c>
      <c r="H118" s="11">
        <f t="shared" si="26"/>
        <v>234</v>
      </c>
      <c r="I118" s="12">
        <f t="shared" si="27"/>
        <v>221</v>
      </c>
    </row>
    <row r="119" spans="1:9" ht="30" customHeight="1" thickBot="1">
      <c r="A119" s="421"/>
      <c r="B119" s="266"/>
      <c r="C119" s="334"/>
      <c r="D119" s="79" t="s">
        <v>5</v>
      </c>
      <c r="E119" s="43" t="s">
        <v>1</v>
      </c>
      <c r="F119" s="203">
        <v>320</v>
      </c>
      <c r="G119" s="53">
        <v>260</v>
      </c>
      <c r="H119" s="14">
        <f t="shared" si="26"/>
        <v>234</v>
      </c>
      <c r="I119" s="15">
        <f t="shared" si="27"/>
        <v>221</v>
      </c>
    </row>
    <row r="120" spans="1:9" ht="22.5" customHeight="1">
      <c r="A120" s="366"/>
      <c r="B120" s="262"/>
      <c r="C120" s="332" t="s">
        <v>40</v>
      </c>
      <c r="D120" s="111" t="s">
        <v>3</v>
      </c>
      <c r="E120" s="64" t="s">
        <v>1</v>
      </c>
      <c r="F120" s="205">
        <v>85</v>
      </c>
      <c r="G120" s="141">
        <v>60</v>
      </c>
      <c r="H120" s="44">
        <f t="shared" si="26"/>
        <v>54</v>
      </c>
      <c r="I120" s="45">
        <f t="shared" si="27"/>
        <v>51</v>
      </c>
    </row>
    <row r="121" spans="1:9" ht="22.5" customHeight="1">
      <c r="A121" s="367"/>
      <c r="B121" s="264"/>
      <c r="C121" s="333"/>
      <c r="D121" s="30" t="s">
        <v>6</v>
      </c>
      <c r="E121" s="47" t="s">
        <v>1</v>
      </c>
      <c r="F121" s="187">
        <v>85</v>
      </c>
      <c r="G121" s="10">
        <v>60</v>
      </c>
      <c r="H121" s="11">
        <f t="shared" si="26"/>
        <v>54</v>
      </c>
      <c r="I121" s="12">
        <f t="shared" si="27"/>
        <v>51</v>
      </c>
    </row>
    <row r="122" spans="1:9" ht="22.5" customHeight="1">
      <c r="A122" s="368"/>
      <c r="B122" s="265"/>
      <c r="C122" s="430"/>
      <c r="D122" s="35" t="s">
        <v>5</v>
      </c>
      <c r="E122" s="49" t="s">
        <v>1</v>
      </c>
      <c r="F122" s="190">
        <v>85</v>
      </c>
      <c r="G122" s="10">
        <v>60</v>
      </c>
      <c r="H122" s="51">
        <f>G122*0.9</f>
        <v>54</v>
      </c>
      <c r="I122" s="52">
        <f>G122*0.85</f>
        <v>51</v>
      </c>
    </row>
    <row r="123" spans="1:9" ht="22.5" customHeight="1">
      <c r="A123" s="368"/>
      <c r="B123" s="265"/>
      <c r="C123" s="430"/>
      <c r="D123" s="30" t="s">
        <v>103</v>
      </c>
      <c r="E123" s="47" t="s">
        <v>1</v>
      </c>
      <c r="F123" s="187">
        <v>85</v>
      </c>
      <c r="G123" s="10">
        <v>60</v>
      </c>
      <c r="H123" s="51">
        <f>G123*0.9</f>
        <v>54</v>
      </c>
      <c r="I123" s="52">
        <f>G123*0.85</f>
        <v>51</v>
      </c>
    </row>
    <row r="124" spans="1:9" ht="22.5" customHeight="1" thickBot="1">
      <c r="A124" s="368"/>
      <c r="B124" s="265"/>
      <c r="C124" s="430"/>
      <c r="D124" s="134" t="s">
        <v>80</v>
      </c>
      <c r="E124" s="96" t="s">
        <v>1</v>
      </c>
      <c r="F124" s="203">
        <v>85</v>
      </c>
      <c r="G124" s="53">
        <v>60</v>
      </c>
      <c r="H124" s="14">
        <f t="shared" ref="H124" si="32">G124*0.9</f>
        <v>54</v>
      </c>
      <c r="I124" s="15">
        <f t="shared" ref="I124" si="33">G124*0.85</f>
        <v>51</v>
      </c>
    </row>
    <row r="125" spans="1:9" ht="20.100000000000001" customHeight="1" thickBot="1">
      <c r="A125" s="393" t="s">
        <v>11</v>
      </c>
      <c r="B125" s="394"/>
      <c r="C125" s="394"/>
      <c r="D125" s="394"/>
      <c r="E125" s="394"/>
      <c r="F125" s="394"/>
      <c r="G125" s="394"/>
      <c r="H125" s="394"/>
      <c r="I125" s="395"/>
    </row>
    <row r="126" spans="1:9" ht="22.5" customHeight="1">
      <c r="A126" s="366"/>
      <c r="B126" s="262"/>
      <c r="C126" s="338" t="s">
        <v>30</v>
      </c>
      <c r="D126" s="77" t="s">
        <v>3</v>
      </c>
      <c r="E126" s="64" t="s">
        <v>1</v>
      </c>
      <c r="F126" s="196">
        <v>9.5</v>
      </c>
      <c r="G126" s="46">
        <v>7.3</v>
      </c>
      <c r="H126" s="44">
        <f t="shared" ref="H126:H127" si="34">G126*0.9</f>
        <v>6.57</v>
      </c>
      <c r="I126" s="45">
        <f t="shared" ref="I126:I127" si="35">G126*0.85</f>
        <v>6.2050000000000001</v>
      </c>
    </row>
    <row r="127" spans="1:9" ht="22.5" customHeight="1">
      <c r="A127" s="367"/>
      <c r="B127" s="264"/>
      <c r="C127" s="330"/>
      <c r="D127" s="31" t="s">
        <v>6</v>
      </c>
      <c r="E127" s="47" t="s">
        <v>1</v>
      </c>
      <c r="F127" s="200">
        <v>9.5</v>
      </c>
      <c r="G127" s="7">
        <v>7.3</v>
      </c>
      <c r="H127" s="11">
        <f t="shared" si="34"/>
        <v>6.57</v>
      </c>
      <c r="I127" s="12">
        <f t="shared" si="35"/>
        <v>6.2050000000000001</v>
      </c>
    </row>
    <row r="128" spans="1:9" ht="22.5" customHeight="1">
      <c r="A128" s="368"/>
      <c r="B128" s="264"/>
      <c r="C128" s="330"/>
      <c r="D128" s="31" t="s">
        <v>5</v>
      </c>
      <c r="E128" s="47" t="s">
        <v>1</v>
      </c>
      <c r="F128" s="193">
        <v>9.5</v>
      </c>
      <c r="G128" s="10">
        <v>7.3</v>
      </c>
      <c r="H128" s="11">
        <f>G128*0.9</f>
        <v>6.57</v>
      </c>
      <c r="I128" s="12">
        <f>G128*0.85</f>
        <v>6.2050000000000001</v>
      </c>
    </row>
    <row r="129" spans="1:9" ht="22.5" customHeight="1">
      <c r="A129" s="368"/>
      <c r="B129" s="265"/>
      <c r="C129" s="331"/>
      <c r="D129" s="31" t="s">
        <v>103</v>
      </c>
      <c r="E129" s="47" t="s">
        <v>1</v>
      </c>
      <c r="F129" s="200">
        <v>9.5</v>
      </c>
      <c r="G129" s="7">
        <v>7.3</v>
      </c>
      <c r="H129" s="11">
        <f>G129*0.9</f>
        <v>6.57</v>
      </c>
      <c r="I129" s="12">
        <f>G129*0.85</f>
        <v>6.2050000000000001</v>
      </c>
    </row>
    <row r="130" spans="1:9" ht="22.5" customHeight="1" thickBot="1">
      <c r="A130" s="369"/>
      <c r="B130" s="266"/>
      <c r="C130" s="339"/>
      <c r="D130" s="135" t="s">
        <v>80</v>
      </c>
      <c r="E130" s="117" t="s">
        <v>1</v>
      </c>
      <c r="F130" s="197">
        <v>9.5</v>
      </c>
      <c r="G130" s="53">
        <v>7.3</v>
      </c>
      <c r="H130" s="54">
        <f t="shared" ref="H130:H143" si="36">G130*0.9</f>
        <v>6.57</v>
      </c>
      <c r="I130" s="55">
        <f t="shared" ref="I130:I143" si="37">G130*0.85</f>
        <v>6.2050000000000001</v>
      </c>
    </row>
    <row r="131" spans="1:9" ht="90" customHeight="1" thickBot="1">
      <c r="A131" s="6"/>
      <c r="B131" s="157"/>
      <c r="C131" s="158" t="s">
        <v>120</v>
      </c>
      <c r="D131" s="135"/>
      <c r="E131" s="117" t="s">
        <v>1</v>
      </c>
      <c r="F131" s="202">
        <v>4.8</v>
      </c>
      <c r="G131" s="7">
        <v>3.9</v>
      </c>
      <c r="H131" s="54">
        <f t="shared" si="36"/>
        <v>3.51</v>
      </c>
      <c r="I131" s="55">
        <f t="shared" si="37"/>
        <v>3.3149999999999999</v>
      </c>
    </row>
    <row r="132" spans="1:9" ht="90" customHeight="1" thickBot="1">
      <c r="A132" s="150"/>
      <c r="B132" s="93"/>
      <c r="C132" s="112" t="s">
        <v>8</v>
      </c>
      <c r="D132" s="113" t="s">
        <v>103</v>
      </c>
      <c r="E132" s="96" t="s">
        <v>1</v>
      </c>
      <c r="F132" s="192">
        <v>3.5</v>
      </c>
      <c r="G132" s="46">
        <v>2</v>
      </c>
      <c r="H132" s="97">
        <f t="shared" si="36"/>
        <v>1.8</v>
      </c>
      <c r="I132" s="98">
        <f t="shared" si="37"/>
        <v>1.7</v>
      </c>
    </row>
    <row r="133" spans="1:9" ht="35.1" customHeight="1" thickBot="1">
      <c r="A133" s="149"/>
      <c r="B133" s="103"/>
      <c r="C133" s="119" t="s">
        <v>55</v>
      </c>
      <c r="D133" s="120"/>
      <c r="E133" s="106" t="s">
        <v>1</v>
      </c>
      <c r="F133" s="195">
        <v>47</v>
      </c>
      <c r="G133" s="107">
        <v>40</v>
      </c>
      <c r="H133" s="108">
        <f t="shared" si="36"/>
        <v>36</v>
      </c>
      <c r="I133" s="109">
        <f t="shared" si="37"/>
        <v>34</v>
      </c>
    </row>
    <row r="134" spans="1:9" ht="22.5" customHeight="1">
      <c r="A134" s="366"/>
      <c r="B134" s="263"/>
      <c r="C134" s="370" t="s">
        <v>63</v>
      </c>
      <c r="D134" s="26" t="s">
        <v>3</v>
      </c>
      <c r="E134" s="64" t="s">
        <v>1</v>
      </c>
      <c r="F134" s="196">
        <v>130</v>
      </c>
      <c r="G134" s="46">
        <v>85</v>
      </c>
      <c r="H134" s="44">
        <f t="shared" si="36"/>
        <v>76.5</v>
      </c>
      <c r="I134" s="45">
        <f t="shared" si="37"/>
        <v>72.25</v>
      </c>
    </row>
    <row r="135" spans="1:9" ht="22.5" customHeight="1">
      <c r="A135" s="367"/>
      <c r="B135" s="264"/>
      <c r="C135" s="370"/>
      <c r="D135" s="31" t="s">
        <v>6</v>
      </c>
      <c r="E135" s="47" t="s">
        <v>1</v>
      </c>
      <c r="F135" s="193">
        <v>130</v>
      </c>
      <c r="G135" s="10">
        <v>85</v>
      </c>
      <c r="H135" s="8">
        <f t="shared" si="36"/>
        <v>76.5</v>
      </c>
      <c r="I135" s="9">
        <f t="shared" si="37"/>
        <v>72.25</v>
      </c>
    </row>
    <row r="136" spans="1:9" ht="22.5" customHeight="1">
      <c r="A136" s="368"/>
      <c r="B136" s="264"/>
      <c r="C136" s="370"/>
      <c r="D136" s="31" t="s">
        <v>5</v>
      </c>
      <c r="E136" s="47" t="s">
        <v>1</v>
      </c>
      <c r="F136" s="193">
        <v>130</v>
      </c>
      <c r="G136" s="10">
        <v>85</v>
      </c>
      <c r="H136" s="11">
        <f t="shared" si="36"/>
        <v>76.5</v>
      </c>
      <c r="I136" s="12">
        <f t="shared" si="37"/>
        <v>72.25</v>
      </c>
    </row>
    <row r="137" spans="1:9" ht="22.5" customHeight="1">
      <c r="A137" s="368"/>
      <c r="B137" s="265"/>
      <c r="C137" s="370"/>
      <c r="D137" s="137" t="s">
        <v>103</v>
      </c>
      <c r="E137" s="49" t="s">
        <v>1</v>
      </c>
      <c r="F137" s="187">
        <v>130</v>
      </c>
      <c r="G137" s="10">
        <v>85</v>
      </c>
      <c r="H137" s="8">
        <f t="shared" si="36"/>
        <v>76.5</v>
      </c>
      <c r="I137" s="9">
        <f t="shared" si="37"/>
        <v>72.25</v>
      </c>
    </row>
    <row r="138" spans="1:9" ht="22.5" customHeight="1" thickBot="1">
      <c r="A138" s="369"/>
      <c r="B138" s="266"/>
      <c r="C138" s="371"/>
      <c r="D138" s="63" t="s">
        <v>80</v>
      </c>
      <c r="E138" s="43" t="s">
        <v>1</v>
      </c>
      <c r="F138" s="197">
        <v>130</v>
      </c>
      <c r="G138" s="53">
        <v>85</v>
      </c>
      <c r="H138" s="54">
        <f t="shared" si="36"/>
        <v>76.5</v>
      </c>
      <c r="I138" s="55">
        <f t="shared" si="37"/>
        <v>72.25</v>
      </c>
    </row>
    <row r="139" spans="1:9" ht="22.5" customHeight="1">
      <c r="A139" s="366"/>
      <c r="B139" s="314"/>
      <c r="C139" s="370" t="s">
        <v>94</v>
      </c>
      <c r="D139" s="26" t="s">
        <v>3</v>
      </c>
      <c r="E139" s="48" t="s">
        <v>1</v>
      </c>
      <c r="F139" s="192">
        <v>205</v>
      </c>
      <c r="G139" s="84">
        <v>145</v>
      </c>
      <c r="H139" s="8">
        <f t="shared" si="36"/>
        <v>130.5</v>
      </c>
      <c r="I139" s="9">
        <f t="shared" si="37"/>
        <v>123.25</v>
      </c>
    </row>
    <row r="140" spans="1:9" ht="22.5" customHeight="1">
      <c r="A140" s="367"/>
      <c r="B140" s="314"/>
      <c r="C140" s="370"/>
      <c r="D140" s="31" t="s">
        <v>6</v>
      </c>
      <c r="E140" s="47" t="s">
        <v>1</v>
      </c>
      <c r="F140" s="193">
        <v>205</v>
      </c>
      <c r="G140" s="10">
        <v>145</v>
      </c>
      <c r="H140" s="11">
        <f t="shared" si="36"/>
        <v>130.5</v>
      </c>
      <c r="I140" s="12">
        <f t="shared" si="37"/>
        <v>123.25</v>
      </c>
    </row>
    <row r="141" spans="1:9" ht="22.5" customHeight="1">
      <c r="A141" s="368"/>
      <c r="B141" s="314"/>
      <c r="C141" s="370"/>
      <c r="D141" s="31" t="s">
        <v>5</v>
      </c>
      <c r="E141" s="47" t="s">
        <v>1</v>
      </c>
      <c r="F141" s="193">
        <v>205</v>
      </c>
      <c r="G141" s="10">
        <v>145</v>
      </c>
      <c r="H141" s="11">
        <f t="shared" si="36"/>
        <v>130.5</v>
      </c>
      <c r="I141" s="12">
        <f t="shared" si="37"/>
        <v>123.25</v>
      </c>
    </row>
    <row r="142" spans="1:9" ht="22.5" customHeight="1">
      <c r="A142" s="368"/>
      <c r="B142" s="314"/>
      <c r="C142" s="370"/>
      <c r="D142" s="31" t="s">
        <v>103</v>
      </c>
      <c r="E142" s="47" t="s">
        <v>1</v>
      </c>
      <c r="F142" s="193">
        <v>205</v>
      </c>
      <c r="G142" s="10">
        <v>145</v>
      </c>
      <c r="H142" s="11">
        <f t="shared" si="36"/>
        <v>130.5</v>
      </c>
      <c r="I142" s="52">
        <f t="shared" si="37"/>
        <v>123.25</v>
      </c>
    </row>
    <row r="143" spans="1:9" ht="22.5" customHeight="1" thickBot="1">
      <c r="A143" s="369"/>
      <c r="B143" s="288"/>
      <c r="C143" s="371"/>
      <c r="D143" s="135" t="s">
        <v>80</v>
      </c>
      <c r="E143" s="117" t="s">
        <v>1</v>
      </c>
      <c r="F143" s="197">
        <v>205</v>
      </c>
      <c r="G143" s="53">
        <v>145</v>
      </c>
      <c r="H143" s="54">
        <f t="shared" si="36"/>
        <v>130.5</v>
      </c>
      <c r="I143" s="15">
        <f t="shared" si="37"/>
        <v>123.25</v>
      </c>
    </row>
    <row r="144" spans="1:9" ht="20.100000000000001" customHeight="1" thickBot="1">
      <c r="A144" s="393" t="s">
        <v>12</v>
      </c>
      <c r="B144" s="394"/>
      <c r="C144" s="394"/>
      <c r="D144" s="394"/>
      <c r="E144" s="394"/>
      <c r="F144" s="394"/>
      <c r="G144" s="394"/>
      <c r="H144" s="394"/>
      <c r="I144" s="395"/>
    </row>
    <row r="145" spans="1:9" ht="24.95" customHeight="1">
      <c r="A145" s="446"/>
      <c r="B145" s="447"/>
      <c r="C145" s="427" t="s">
        <v>95</v>
      </c>
      <c r="D145" s="77" t="s">
        <v>3</v>
      </c>
      <c r="E145" s="64" t="s">
        <v>1</v>
      </c>
      <c r="F145" s="194">
        <v>380</v>
      </c>
      <c r="G145" s="141">
        <v>290</v>
      </c>
      <c r="H145" s="44">
        <f t="shared" ref="H145:H164" si="38">G145*0.9</f>
        <v>261</v>
      </c>
      <c r="I145" s="45">
        <f t="shared" ref="I145:I164" si="39">G145*0.85</f>
        <v>246.5</v>
      </c>
    </row>
    <row r="146" spans="1:9" ht="24.95" customHeight="1">
      <c r="A146" s="306"/>
      <c r="B146" s="425"/>
      <c r="C146" s="428"/>
      <c r="D146" s="31" t="s">
        <v>6</v>
      </c>
      <c r="E146" s="47" t="s">
        <v>1</v>
      </c>
      <c r="F146" s="193">
        <v>380</v>
      </c>
      <c r="G146" s="10">
        <v>290</v>
      </c>
      <c r="H146" s="11">
        <f t="shared" si="38"/>
        <v>261</v>
      </c>
      <c r="I146" s="12">
        <f t="shared" si="39"/>
        <v>246.5</v>
      </c>
    </row>
    <row r="147" spans="1:9" ht="24.95" customHeight="1">
      <c r="A147" s="306"/>
      <c r="B147" s="425"/>
      <c r="C147" s="428"/>
      <c r="D147" s="31" t="s">
        <v>5</v>
      </c>
      <c r="E147" s="47" t="s">
        <v>1</v>
      </c>
      <c r="F147" s="193">
        <v>380</v>
      </c>
      <c r="G147" s="10">
        <v>290</v>
      </c>
      <c r="H147" s="11">
        <f t="shared" si="38"/>
        <v>261</v>
      </c>
      <c r="I147" s="12">
        <f t="shared" si="39"/>
        <v>246.5</v>
      </c>
    </row>
    <row r="148" spans="1:9" ht="24.95" customHeight="1">
      <c r="A148" s="306"/>
      <c r="B148" s="425"/>
      <c r="C148" s="428"/>
      <c r="D148" s="137" t="s">
        <v>103</v>
      </c>
      <c r="E148" s="49" t="s">
        <v>1</v>
      </c>
      <c r="F148" s="187">
        <v>380</v>
      </c>
      <c r="G148" s="7">
        <v>290</v>
      </c>
      <c r="H148" s="51">
        <f t="shared" si="38"/>
        <v>261</v>
      </c>
      <c r="I148" s="52">
        <f t="shared" si="39"/>
        <v>246.5</v>
      </c>
    </row>
    <row r="149" spans="1:9" ht="24.95" customHeight="1" thickBot="1">
      <c r="A149" s="306"/>
      <c r="B149" s="425"/>
      <c r="C149" s="429"/>
      <c r="D149" s="63" t="s">
        <v>80</v>
      </c>
      <c r="E149" s="43" t="s">
        <v>1</v>
      </c>
      <c r="F149" s="192">
        <v>380</v>
      </c>
      <c r="G149" s="7">
        <v>290</v>
      </c>
      <c r="H149" s="14">
        <f t="shared" si="38"/>
        <v>261</v>
      </c>
      <c r="I149" s="15">
        <f t="shared" si="39"/>
        <v>246.5</v>
      </c>
    </row>
    <row r="150" spans="1:9" ht="24.95" customHeight="1">
      <c r="A150" s="306"/>
      <c r="B150" s="425"/>
      <c r="C150" s="427" t="s">
        <v>36</v>
      </c>
      <c r="D150" s="129" t="s">
        <v>3</v>
      </c>
      <c r="E150" s="130" t="s">
        <v>1</v>
      </c>
      <c r="F150" s="209">
        <v>470</v>
      </c>
      <c r="G150" s="141">
        <v>360</v>
      </c>
      <c r="H150" s="44">
        <f t="shared" si="38"/>
        <v>324</v>
      </c>
      <c r="I150" s="45">
        <f t="shared" si="39"/>
        <v>306</v>
      </c>
    </row>
    <row r="151" spans="1:9" ht="24.95" customHeight="1">
      <c r="A151" s="306"/>
      <c r="B151" s="425"/>
      <c r="C151" s="428"/>
      <c r="D151" s="65" t="s">
        <v>6</v>
      </c>
      <c r="E151" s="66" t="s">
        <v>1</v>
      </c>
      <c r="F151" s="210">
        <v>470</v>
      </c>
      <c r="G151" s="10">
        <v>360</v>
      </c>
      <c r="H151" s="11">
        <f t="shared" si="38"/>
        <v>324</v>
      </c>
      <c r="I151" s="12">
        <f t="shared" si="39"/>
        <v>306</v>
      </c>
    </row>
    <row r="152" spans="1:9" ht="24.95" customHeight="1">
      <c r="A152" s="306"/>
      <c r="B152" s="425"/>
      <c r="C152" s="428"/>
      <c r="D152" s="31" t="s">
        <v>5</v>
      </c>
      <c r="E152" s="47" t="s">
        <v>1</v>
      </c>
      <c r="F152" s="193">
        <v>470</v>
      </c>
      <c r="G152" s="10">
        <v>360</v>
      </c>
      <c r="H152" s="11">
        <f t="shared" si="38"/>
        <v>324</v>
      </c>
      <c r="I152" s="12">
        <f t="shared" si="39"/>
        <v>306</v>
      </c>
    </row>
    <row r="153" spans="1:9" ht="24.95" customHeight="1">
      <c r="A153" s="306"/>
      <c r="B153" s="425"/>
      <c r="C153" s="428"/>
      <c r="D153" s="137" t="s">
        <v>103</v>
      </c>
      <c r="E153" s="49" t="s">
        <v>1</v>
      </c>
      <c r="F153" s="187">
        <v>470</v>
      </c>
      <c r="G153" s="7">
        <v>360</v>
      </c>
      <c r="H153" s="51">
        <f t="shared" si="38"/>
        <v>324</v>
      </c>
      <c r="I153" s="52">
        <f t="shared" si="39"/>
        <v>306</v>
      </c>
    </row>
    <row r="154" spans="1:9" ht="24.95" customHeight="1" thickBot="1">
      <c r="A154" s="306"/>
      <c r="B154" s="425"/>
      <c r="C154" s="429"/>
      <c r="D154" s="63" t="s">
        <v>80</v>
      </c>
      <c r="E154" s="43" t="s">
        <v>1</v>
      </c>
      <c r="F154" s="192">
        <v>470</v>
      </c>
      <c r="G154" s="7">
        <v>360</v>
      </c>
      <c r="H154" s="14">
        <f t="shared" si="38"/>
        <v>324</v>
      </c>
      <c r="I154" s="15">
        <f t="shared" si="39"/>
        <v>306</v>
      </c>
    </row>
    <row r="155" spans="1:9" ht="24.95" customHeight="1">
      <c r="A155" s="306"/>
      <c r="B155" s="425"/>
      <c r="C155" s="427" t="s">
        <v>37</v>
      </c>
      <c r="D155" s="77" t="s">
        <v>3</v>
      </c>
      <c r="E155" s="64" t="s">
        <v>1</v>
      </c>
      <c r="F155" s="205">
        <v>585</v>
      </c>
      <c r="G155" s="141">
        <v>440</v>
      </c>
      <c r="H155" s="44">
        <f t="shared" si="38"/>
        <v>396</v>
      </c>
      <c r="I155" s="45">
        <f t="shared" si="39"/>
        <v>374</v>
      </c>
    </row>
    <row r="156" spans="1:9" ht="24.95" customHeight="1">
      <c r="A156" s="306"/>
      <c r="B156" s="425"/>
      <c r="C156" s="428"/>
      <c r="D156" s="31" t="s">
        <v>6</v>
      </c>
      <c r="E156" s="47" t="s">
        <v>1</v>
      </c>
      <c r="F156" s="187">
        <v>585</v>
      </c>
      <c r="G156" s="10">
        <v>440</v>
      </c>
      <c r="H156" s="11">
        <f t="shared" si="38"/>
        <v>396</v>
      </c>
      <c r="I156" s="12">
        <f t="shared" si="39"/>
        <v>374</v>
      </c>
    </row>
    <row r="157" spans="1:9" ht="24.6" customHeight="1">
      <c r="A157" s="306"/>
      <c r="B157" s="425"/>
      <c r="C157" s="428"/>
      <c r="D157" s="31" t="s">
        <v>5</v>
      </c>
      <c r="E157" s="47" t="s">
        <v>1</v>
      </c>
      <c r="F157" s="187">
        <v>585</v>
      </c>
      <c r="G157" s="10">
        <v>440</v>
      </c>
      <c r="H157" s="11">
        <f t="shared" si="38"/>
        <v>396</v>
      </c>
      <c r="I157" s="12">
        <f t="shared" si="39"/>
        <v>374</v>
      </c>
    </row>
    <row r="158" spans="1:9" ht="24.6" customHeight="1">
      <c r="A158" s="306"/>
      <c r="B158" s="425"/>
      <c r="C158" s="428"/>
      <c r="D158" s="137" t="s">
        <v>103</v>
      </c>
      <c r="E158" s="49" t="s">
        <v>1</v>
      </c>
      <c r="F158" s="187">
        <v>585</v>
      </c>
      <c r="G158" s="7">
        <v>440</v>
      </c>
      <c r="H158" s="51">
        <f t="shared" si="38"/>
        <v>396</v>
      </c>
      <c r="I158" s="52">
        <f t="shared" si="39"/>
        <v>374</v>
      </c>
    </row>
    <row r="159" spans="1:9" ht="24.95" customHeight="1" thickBot="1">
      <c r="A159" s="306"/>
      <c r="B159" s="425"/>
      <c r="C159" s="429"/>
      <c r="D159" s="63" t="s">
        <v>80</v>
      </c>
      <c r="E159" s="43" t="s">
        <v>1</v>
      </c>
      <c r="F159" s="203">
        <v>585</v>
      </c>
      <c r="G159" s="7">
        <v>440</v>
      </c>
      <c r="H159" s="14">
        <f t="shared" si="38"/>
        <v>396</v>
      </c>
      <c r="I159" s="15">
        <f t="shared" si="39"/>
        <v>374</v>
      </c>
    </row>
    <row r="160" spans="1:9" ht="24.95" customHeight="1">
      <c r="A160" s="306"/>
      <c r="B160" s="425"/>
      <c r="C160" s="428" t="s">
        <v>38</v>
      </c>
      <c r="D160" s="128" t="s">
        <v>3</v>
      </c>
      <c r="E160" s="48" t="s">
        <v>1</v>
      </c>
      <c r="F160" s="192">
        <v>710</v>
      </c>
      <c r="G160" s="141">
        <v>545</v>
      </c>
      <c r="H160" s="8">
        <f t="shared" si="38"/>
        <v>490.5</v>
      </c>
      <c r="I160" s="9">
        <f t="shared" si="39"/>
        <v>463.25</v>
      </c>
    </row>
    <row r="161" spans="1:9" ht="24.95" customHeight="1">
      <c r="A161" s="306"/>
      <c r="B161" s="425"/>
      <c r="C161" s="428"/>
      <c r="D161" s="65" t="s">
        <v>6</v>
      </c>
      <c r="E161" s="47" t="s">
        <v>1</v>
      </c>
      <c r="F161" s="193">
        <v>710</v>
      </c>
      <c r="G161" s="10">
        <v>545</v>
      </c>
      <c r="H161" s="11">
        <f t="shared" si="38"/>
        <v>490.5</v>
      </c>
      <c r="I161" s="12">
        <f t="shared" si="39"/>
        <v>463.25</v>
      </c>
    </row>
    <row r="162" spans="1:9" ht="24.95" customHeight="1">
      <c r="A162" s="306"/>
      <c r="B162" s="425"/>
      <c r="C162" s="428"/>
      <c r="D162" s="31" t="s">
        <v>5</v>
      </c>
      <c r="E162" s="47" t="s">
        <v>1</v>
      </c>
      <c r="F162" s="193">
        <v>710</v>
      </c>
      <c r="G162" s="10">
        <v>545</v>
      </c>
      <c r="H162" s="11">
        <f t="shared" si="38"/>
        <v>490.5</v>
      </c>
      <c r="I162" s="12">
        <f t="shared" si="39"/>
        <v>463.25</v>
      </c>
    </row>
    <row r="163" spans="1:9" ht="24.95" customHeight="1">
      <c r="A163" s="306"/>
      <c r="B163" s="425"/>
      <c r="C163" s="428"/>
      <c r="D163" s="31" t="s">
        <v>103</v>
      </c>
      <c r="E163" s="47" t="s">
        <v>1</v>
      </c>
      <c r="F163" s="193">
        <v>710</v>
      </c>
      <c r="G163" s="10">
        <v>545</v>
      </c>
      <c r="H163" s="11">
        <f t="shared" si="38"/>
        <v>490.5</v>
      </c>
      <c r="I163" s="50">
        <f t="shared" si="39"/>
        <v>463.25</v>
      </c>
    </row>
    <row r="164" spans="1:9" ht="24.95" customHeight="1" thickBot="1">
      <c r="A164" s="424"/>
      <c r="B164" s="426"/>
      <c r="C164" s="429"/>
      <c r="D164" s="135" t="s">
        <v>80</v>
      </c>
      <c r="E164" s="67" t="s">
        <v>1</v>
      </c>
      <c r="F164" s="211">
        <v>710</v>
      </c>
      <c r="G164" s="53">
        <v>545</v>
      </c>
      <c r="H164" s="58">
        <f t="shared" si="38"/>
        <v>490.5</v>
      </c>
      <c r="I164" s="59">
        <f t="shared" si="39"/>
        <v>463.25</v>
      </c>
    </row>
    <row r="165" spans="1:9" ht="20.100000000000001" customHeight="1">
      <c r="B165" s="4"/>
    </row>
  </sheetData>
  <mergeCells count="116">
    <mergeCell ref="A126:A130"/>
    <mergeCell ref="B126:B130"/>
    <mergeCell ref="C126:C130"/>
    <mergeCell ref="A120:A124"/>
    <mergeCell ref="B120:B124"/>
    <mergeCell ref="C120:C124"/>
    <mergeCell ref="A125:I125"/>
    <mergeCell ref="A117:A119"/>
    <mergeCell ref="B117:B119"/>
    <mergeCell ref="C117:C119"/>
    <mergeCell ref="A87:A88"/>
    <mergeCell ref="B87:B88"/>
    <mergeCell ref="C87:C88"/>
    <mergeCell ref="A89:A91"/>
    <mergeCell ref="B89:B91"/>
    <mergeCell ref="C89:C91"/>
    <mergeCell ref="A145:A164"/>
    <mergeCell ref="B145:B164"/>
    <mergeCell ref="B139:B143"/>
    <mergeCell ref="C139:C143"/>
    <mergeCell ref="C145:C149"/>
    <mergeCell ref="C150:C154"/>
    <mergeCell ref="C155:C159"/>
    <mergeCell ref="C160:C164"/>
    <mergeCell ref="A144:I144"/>
    <mergeCell ref="A134:A138"/>
    <mergeCell ref="A108:A109"/>
    <mergeCell ref="B108:B109"/>
    <mergeCell ref="C108:C109"/>
    <mergeCell ref="A102:A104"/>
    <mergeCell ref="B102:B104"/>
    <mergeCell ref="C102:C104"/>
    <mergeCell ref="A97:A101"/>
    <mergeCell ref="B97:B101"/>
    <mergeCell ref="B105:B107"/>
    <mergeCell ref="C105:C107"/>
    <mergeCell ref="B115:B116"/>
    <mergeCell ref="C115:C116"/>
    <mergeCell ref="A115:A116"/>
    <mergeCell ref="A92:A96"/>
    <mergeCell ref="B92:B96"/>
    <mergeCell ref="C92:C96"/>
    <mergeCell ref="C97:C101"/>
    <mergeCell ref="A105:A107"/>
    <mergeCell ref="C110:C114"/>
    <mergeCell ref="B110:B114"/>
    <mergeCell ref="A110:A114"/>
    <mergeCell ref="A84:A85"/>
    <mergeCell ref="B84:B85"/>
    <mergeCell ref="C84:C85"/>
    <mergeCell ref="A67:A71"/>
    <mergeCell ref="B67:B71"/>
    <mergeCell ref="C67:C71"/>
    <mergeCell ref="A75:A79"/>
    <mergeCell ref="B75:B79"/>
    <mergeCell ref="C75:C79"/>
    <mergeCell ref="A72:A74"/>
    <mergeCell ref="B72:B74"/>
    <mergeCell ref="C72:C74"/>
    <mergeCell ref="A62:A63"/>
    <mergeCell ref="B62:B63"/>
    <mergeCell ref="C62:C63"/>
    <mergeCell ref="A51:A54"/>
    <mergeCell ref="B51:B54"/>
    <mergeCell ref="C51:C54"/>
    <mergeCell ref="A80:A83"/>
    <mergeCell ref="B80:B83"/>
    <mergeCell ref="C80:C83"/>
    <mergeCell ref="B55:B56"/>
    <mergeCell ref="A55:A56"/>
    <mergeCell ref="C55:C56"/>
    <mergeCell ref="B64:B66"/>
    <mergeCell ref="A64:A66"/>
    <mergeCell ref="A58:A61"/>
    <mergeCell ref="B58:B61"/>
    <mergeCell ref="C58:C61"/>
    <mergeCell ref="A20:A24"/>
    <mergeCell ref="B20:B24"/>
    <mergeCell ref="C20:C24"/>
    <mergeCell ref="A30:I30"/>
    <mergeCell ref="A47:A49"/>
    <mergeCell ref="B47:B49"/>
    <mergeCell ref="C47:C49"/>
    <mergeCell ref="A44:A46"/>
    <mergeCell ref="B44:B46"/>
    <mergeCell ref="C44:C46"/>
    <mergeCell ref="C25:C29"/>
    <mergeCell ref="B25:B29"/>
    <mergeCell ref="A25:A29"/>
    <mergeCell ref="A42:A43"/>
    <mergeCell ref="B42:B43"/>
    <mergeCell ref="C42:C43"/>
    <mergeCell ref="A1:B1"/>
    <mergeCell ref="B134:B138"/>
    <mergeCell ref="A139:A143"/>
    <mergeCell ref="C134:C138"/>
    <mergeCell ref="A3:I3"/>
    <mergeCell ref="A4:I4"/>
    <mergeCell ref="A5:A9"/>
    <mergeCell ref="B5:B9"/>
    <mergeCell ref="C5:C9"/>
    <mergeCell ref="A10:A14"/>
    <mergeCell ref="B10:B14"/>
    <mergeCell ref="C10:C14"/>
    <mergeCell ref="A37:A38"/>
    <mergeCell ref="B37:B38"/>
    <mergeCell ref="C37:C38"/>
    <mergeCell ref="A15:A19"/>
    <mergeCell ref="B15:B19"/>
    <mergeCell ref="A31:A35"/>
    <mergeCell ref="B31:B35"/>
    <mergeCell ref="C31:C35"/>
    <mergeCell ref="A40:A41"/>
    <mergeCell ref="B40:B41"/>
    <mergeCell ref="C40:C41"/>
    <mergeCell ref="C15:C19"/>
  </mergeCells>
  <phoneticPr fontId="6" type="noConversion"/>
  <printOptions horizontalCentered="1"/>
  <pageMargins left="0.31496062992125984" right="0.31496062992125984" top="0.74803149606299213" bottom="0.74803149606299213" header="0.31496062992125984" footer="0.31496062992125984"/>
  <pageSetup paperSize="9" scale="44" orientation="portrait" r:id="rId1"/>
  <headerFooter>
    <oddHeader>&amp;L &amp;G&amp;C&amp;"Arial,полужирный"&amp;22Торговый Дом "ПиК"
Перила и Карнизы</oddHeader>
    <oddFooter>&amp;C&amp;"Arial,полужирный"&amp;18Удмуртская Республика, г.Ижевск, ул. Маяковского, 35,
 тел. (3412) 506-301, 56-92-15, www.pik18.ru, e-mail: pik18@inbox.ru</oddFooter>
  </headerFooter>
  <rowBreaks count="2" manualBreakCount="2">
    <brk id="56" max="7" man="1"/>
    <brk id="114" max="8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68453-A916-4578-BC3B-EAACBB496FC0}">
  <sheetPr>
    <tabColor rgb="FF00B050"/>
  </sheetPr>
  <dimension ref="A1:I40"/>
  <sheetViews>
    <sheetView view="pageBreakPreview" topLeftCell="A25" zoomScaleNormal="100" zoomScaleSheetLayoutView="100" workbookViewId="0">
      <selection activeCell="J37" sqref="J37"/>
    </sheetView>
  </sheetViews>
  <sheetFormatPr defaultColWidth="6.85546875" defaultRowHeight="12.75"/>
  <cols>
    <col min="1" max="1" width="5.7109375" customWidth="1"/>
    <col min="2" max="2" width="24.7109375" customWidth="1"/>
    <col min="3" max="3" width="55.42578125" customWidth="1"/>
    <col min="4" max="4" width="25.7109375" customWidth="1"/>
    <col min="5" max="5" width="7.7109375" customWidth="1"/>
    <col min="6" max="9" width="17.7109375" customWidth="1"/>
  </cols>
  <sheetData>
    <row r="1" spans="1:9" ht="18.75" thickBot="1">
      <c r="A1" s="365"/>
      <c r="B1" s="365"/>
      <c r="C1" s="20"/>
      <c r="D1" s="21"/>
      <c r="E1" s="22"/>
      <c r="F1" s="22"/>
      <c r="G1" s="23"/>
      <c r="H1" s="23"/>
      <c r="I1" s="23"/>
    </row>
    <row r="2" spans="1:9" ht="41.25" thickBot="1">
      <c r="A2" s="151" t="s">
        <v>13</v>
      </c>
      <c r="B2" s="152" t="s">
        <v>7</v>
      </c>
      <c r="C2" s="152" t="s">
        <v>9</v>
      </c>
      <c r="D2" s="154" t="s">
        <v>2</v>
      </c>
      <c r="E2" s="155" t="s">
        <v>0</v>
      </c>
      <c r="F2" s="180" t="s">
        <v>141</v>
      </c>
      <c r="G2" s="60" t="s">
        <v>138</v>
      </c>
      <c r="H2" s="61" t="s">
        <v>139</v>
      </c>
      <c r="I2" s="62" t="s">
        <v>140</v>
      </c>
    </row>
    <row r="3" spans="1:9" ht="26.25" customHeight="1" thickBot="1">
      <c r="A3" s="269" t="s">
        <v>132</v>
      </c>
      <c r="B3" s="270"/>
      <c r="C3" s="270"/>
      <c r="D3" s="270"/>
      <c r="E3" s="270"/>
      <c r="F3" s="270"/>
      <c r="G3" s="270"/>
      <c r="H3" s="270"/>
      <c r="I3" s="271"/>
    </row>
    <row r="4" spans="1:9" ht="20.100000000000001" customHeight="1" thickBot="1">
      <c r="A4" s="372" t="s">
        <v>10</v>
      </c>
      <c r="B4" s="373"/>
      <c r="C4" s="373"/>
      <c r="D4" s="373"/>
      <c r="E4" s="373"/>
      <c r="F4" s="373"/>
      <c r="G4" s="373"/>
      <c r="H4" s="373"/>
      <c r="I4" s="374"/>
    </row>
    <row r="5" spans="1:9" ht="50.1" customHeight="1">
      <c r="A5" s="319"/>
      <c r="B5" s="376"/>
      <c r="C5" s="378" t="s">
        <v>136</v>
      </c>
      <c r="D5" s="36" t="s">
        <v>3</v>
      </c>
      <c r="E5" s="39" t="s">
        <v>1</v>
      </c>
      <c r="F5" s="191">
        <v>247</v>
      </c>
      <c r="G5" s="209">
        <v>200</v>
      </c>
      <c r="H5" s="222">
        <f t="shared" ref="H5:H6" si="0">G5*0.9</f>
        <v>180</v>
      </c>
      <c r="I5" s="172">
        <f t="shared" ref="I5:I6" si="1">G5*0.85</f>
        <v>170</v>
      </c>
    </row>
    <row r="6" spans="1:9" ht="50.1" customHeight="1" thickBot="1">
      <c r="A6" s="375"/>
      <c r="B6" s="377"/>
      <c r="C6" s="379"/>
      <c r="D6" s="37" t="s">
        <v>5</v>
      </c>
      <c r="E6" s="41" t="s">
        <v>1</v>
      </c>
      <c r="F6" s="187">
        <v>247</v>
      </c>
      <c r="G6" s="210">
        <v>200</v>
      </c>
      <c r="H6" s="224">
        <f t="shared" si="0"/>
        <v>180</v>
      </c>
      <c r="I6" s="50">
        <f t="shared" si="1"/>
        <v>170</v>
      </c>
    </row>
    <row r="7" spans="1:9" ht="50.1" customHeight="1">
      <c r="A7" s="319"/>
      <c r="B7" s="297"/>
      <c r="C7" s="289" t="s">
        <v>137</v>
      </c>
      <c r="D7" s="36" t="s">
        <v>3</v>
      </c>
      <c r="E7" s="39" t="s">
        <v>1</v>
      </c>
      <c r="F7" s="205">
        <v>292</v>
      </c>
      <c r="G7" s="209">
        <v>235</v>
      </c>
      <c r="H7" s="222">
        <f t="shared" ref="H7:H8" si="2">G7*0.9</f>
        <v>211.5</v>
      </c>
      <c r="I7" s="172">
        <f t="shared" ref="I7:I8" si="3">G7*0.85</f>
        <v>199.75</v>
      </c>
    </row>
    <row r="8" spans="1:9" ht="50.1" customHeight="1" thickBot="1">
      <c r="A8" s="405"/>
      <c r="B8" s="298"/>
      <c r="C8" s="291"/>
      <c r="D8" s="87" t="s">
        <v>5</v>
      </c>
      <c r="E8" s="88" t="s">
        <v>1</v>
      </c>
      <c r="F8" s="188">
        <v>292</v>
      </c>
      <c r="G8" s="217">
        <v>235</v>
      </c>
      <c r="H8" s="225">
        <f t="shared" si="2"/>
        <v>211.5</v>
      </c>
      <c r="I8" s="131">
        <f t="shared" si="3"/>
        <v>199.75</v>
      </c>
    </row>
    <row r="9" spans="1:9" ht="20.100000000000001" customHeight="1" thickBot="1">
      <c r="A9" s="393" t="s">
        <v>104</v>
      </c>
      <c r="B9" s="394"/>
      <c r="C9" s="394"/>
      <c r="D9" s="394"/>
      <c r="E9" s="394"/>
      <c r="F9" s="394"/>
      <c r="G9" s="394"/>
      <c r="H9" s="394"/>
      <c r="I9" s="395"/>
    </row>
    <row r="10" spans="1:9" ht="50.1" customHeight="1">
      <c r="A10" s="366"/>
      <c r="B10" s="262"/>
      <c r="C10" s="385" t="s">
        <v>121</v>
      </c>
      <c r="D10" s="91" t="s">
        <v>3</v>
      </c>
      <c r="E10" s="64" t="s">
        <v>1</v>
      </c>
      <c r="F10" s="205">
        <v>360</v>
      </c>
      <c r="G10" s="231">
        <v>295</v>
      </c>
      <c r="H10" s="222">
        <f t="shared" ref="H10" si="4">G10*0.9</f>
        <v>265.5</v>
      </c>
      <c r="I10" s="172">
        <f t="shared" ref="I10" si="5">G10*0.85</f>
        <v>250.75</v>
      </c>
    </row>
    <row r="11" spans="1:9" ht="50.1" customHeight="1" thickBot="1">
      <c r="A11" s="383"/>
      <c r="B11" s="265"/>
      <c r="C11" s="387"/>
      <c r="D11" s="25" t="s">
        <v>5</v>
      </c>
      <c r="E11" s="47" t="s">
        <v>1</v>
      </c>
      <c r="F11" s="187">
        <v>360</v>
      </c>
      <c r="G11" s="232">
        <v>295</v>
      </c>
      <c r="H11" s="224">
        <f>G11*0.9</f>
        <v>265.5</v>
      </c>
      <c r="I11" s="50">
        <f>G11*0.85</f>
        <v>250.75</v>
      </c>
    </row>
    <row r="12" spans="1:9" ht="45" customHeight="1">
      <c r="A12" s="280"/>
      <c r="B12" s="436"/>
      <c r="C12" s="440" t="s">
        <v>123</v>
      </c>
      <c r="D12" s="77" t="s">
        <v>3</v>
      </c>
      <c r="E12" s="64" t="s">
        <v>1</v>
      </c>
      <c r="F12" s="191">
        <v>330</v>
      </c>
      <c r="G12" s="235">
        <v>250</v>
      </c>
      <c r="H12" s="222">
        <f t="shared" ref="H12:H17" si="6">G12*0.9</f>
        <v>225</v>
      </c>
      <c r="I12" s="172">
        <f t="shared" ref="I12:I17" si="7">G12*0.85</f>
        <v>212.5</v>
      </c>
    </row>
    <row r="13" spans="1:9" ht="45" customHeight="1" thickBot="1">
      <c r="A13" s="281"/>
      <c r="B13" s="437"/>
      <c r="C13" s="441"/>
      <c r="D13" s="63" t="s">
        <v>5</v>
      </c>
      <c r="E13" s="43" t="s">
        <v>1</v>
      </c>
      <c r="F13" s="203">
        <v>330</v>
      </c>
      <c r="G13" s="234">
        <v>250</v>
      </c>
      <c r="H13" s="225">
        <f t="shared" si="6"/>
        <v>225</v>
      </c>
      <c r="I13" s="131">
        <f t="shared" si="7"/>
        <v>212.5</v>
      </c>
    </row>
    <row r="14" spans="1:9" ht="50.1" customHeight="1">
      <c r="A14" s="178"/>
      <c r="B14" s="287"/>
      <c r="C14" s="410" t="s">
        <v>122</v>
      </c>
      <c r="D14" s="77" t="s">
        <v>3</v>
      </c>
      <c r="E14" s="64" t="s">
        <v>1</v>
      </c>
      <c r="F14" s="191">
        <v>350</v>
      </c>
      <c r="G14" s="235">
        <v>270</v>
      </c>
      <c r="H14" s="222">
        <f t="shared" si="6"/>
        <v>243</v>
      </c>
      <c r="I14" s="172">
        <f t="shared" si="7"/>
        <v>229.5</v>
      </c>
    </row>
    <row r="15" spans="1:9" ht="50.1" customHeight="1" thickBot="1">
      <c r="A15" s="5"/>
      <c r="B15" s="314"/>
      <c r="C15" s="356"/>
      <c r="D15" s="113" t="s">
        <v>5</v>
      </c>
      <c r="E15" s="96" t="s">
        <v>1</v>
      </c>
      <c r="F15" s="208">
        <v>350</v>
      </c>
      <c r="G15" s="233">
        <v>270</v>
      </c>
      <c r="H15" s="228">
        <f t="shared" si="6"/>
        <v>243</v>
      </c>
      <c r="I15" s="221">
        <f t="shared" si="7"/>
        <v>229.5</v>
      </c>
    </row>
    <row r="16" spans="1:9" ht="51" customHeight="1">
      <c r="A16" s="366"/>
      <c r="B16" s="262"/>
      <c r="C16" s="391" t="s">
        <v>124</v>
      </c>
      <c r="D16" s="78" t="s">
        <v>3</v>
      </c>
      <c r="E16" s="64" t="s">
        <v>1</v>
      </c>
      <c r="F16" s="191">
        <v>275</v>
      </c>
      <c r="G16" s="235">
        <v>210</v>
      </c>
      <c r="H16" s="222">
        <f t="shared" si="6"/>
        <v>189</v>
      </c>
      <c r="I16" s="172">
        <f t="shared" si="7"/>
        <v>178.5</v>
      </c>
    </row>
    <row r="17" spans="1:9" ht="50.1" customHeight="1" thickBot="1">
      <c r="A17" s="384"/>
      <c r="B17" s="266"/>
      <c r="C17" s="392"/>
      <c r="D17" s="33" t="s">
        <v>5</v>
      </c>
      <c r="E17" s="43" t="s">
        <v>1</v>
      </c>
      <c r="F17" s="188">
        <v>275</v>
      </c>
      <c r="G17" s="236">
        <v>210</v>
      </c>
      <c r="H17" s="225">
        <f t="shared" si="6"/>
        <v>189</v>
      </c>
      <c r="I17" s="131">
        <f t="shared" si="7"/>
        <v>178.5</v>
      </c>
    </row>
    <row r="18" spans="1:9" ht="50.1" customHeight="1">
      <c r="A18" s="320"/>
      <c r="B18" s="314"/>
      <c r="C18" s="344" t="s">
        <v>125</v>
      </c>
      <c r="D18" s="32" t="s">
        <v>3</v>
      </c>
      <c r="E18" s="48" t="s">
        <v>1</v>
      </c>
      <c r="F18" s="189">
        <v>280</v>
      </c>
      <c r="G18" s="237">
        <v>215</v>
      </c>
      <c r="H18" s="223">
        <f>G18*0.9</f>
        <v>193.5</v>
      </c>
      <c r="I18" s="57">
        <f>G18*0.85</f>
        <v>182.75</v>
      </c>
    </row>
    <row r="19" spans="1:9" ht="50.1" customHeight="1" thickBot="1">
      <c r="A19" s="321"/>
      <c r="B19" s="288"/>
      <c r="C19" s="341"/>
      <c r="D19" s="33" t="s">
        <v>5</v>
      </c>
      <c r="E19" s="117" t="s">
        <v>1</v>
      </c>
      <c r="F19" s="203">
        <v>280</v>
      </c>
      <c r="G19" s="236">
        <v>215</v>
      </c>
      <c r="H19" s="225">
        <f>G19*0.9</f>
        <v>193.5</v>
      </c>
      <c r="I19" s="131">
        <f>G19*0.85</f>
        <v>182.75</v>
      </c>
    </row>
    <row r="20" spans="1:9" ht="50.1" customHeight="1">
      <c r="A20" s="320"/>
      <c r="B20" s="263"/>
      <c r="C20" s="401" t="s">
        <v>126</v>
      </c>
      <c r="D20" s="123" t="s">
        <v>3</v>
      </c>
      <c r="E20" s="64" t="s">
        <v>1</v>
      </c>
      <c r="F20" s="191">
        <v>265</v>
      </c>
      <c r="G20" s="235">
        <v>195</v>
      </c>
      <c r="H20" s="222">
        <f t="shared" ref="H20:H21" si="8">G20*0.9</f>
        <v>175.5</v>
      </c>
      <c r="I20" s="172">
        <f t="shared" ref="I20:I21" si="9">G20*0.85</f>
        <v>165.75</v>
      </c>
    </row>
    <row r="21" spans="1:9" ht="50.1" customHeight="1" thickBot="1">
      <c r="A21" s="321"/>
      <c r="B21" s="265"/>
      <c r="C21" s="403"/>
      <c r="D21" s="134" t="s">
        <v>5</v>
      </c>
      <c r="E21" s="96" t="s">
        <v>1</v>
      </c>
      <c r="F21" s="208">
        <v>265</v>
      </c>
      <c r="G21" s="237">
        <v>195</v>
      </c>
      <c r="H21" s="226">
        <f t="shared" si="8"/>
        <v>175.5</v>
      </c>
      <c r="I21" s="179">
        <f t="shared" si="9"/>
        <v>165.75</v>
      </c>
    </row>
    <row r="22" spans="1:9" ht="50.1" customHeight="1">
      <c r="A22" s="396"/>
      <c r="B22" s="436"/>
      <c r="C22" s="438" t="s">
        <v>127</v>
      </c>
      <c r="D22" s="111" t="s">
        <v>3</v>
      </c>
      <c r="E22" s="64" t="s">
        <v>1</v>
      </c>
      <c r="F22" s="191">
        <v>310</v>
      </c>
      <c r="G22" s="235">
        <v>250</v>
      </c>
      <c r="H22" s="222">
        <f>G22*0.9</f>
        <v>225</v>
      </c>
      <c r="I22" s="172">
        <f>G22*0.85</f>
        <v>212.5</v>
      </c>
    </row>
    <row r="23" spans="1:9" ht="50.1" customHeight="1" thickBot="1">
      <c r="A23" s="398"/>
      <c r="B23" s="437"/>
      <c r="C23" s="439"/>
      <c r="D23" s="169" t="s">
        <v>5</v>
      </c>
      <c r="E23" s="117" t="s">
        <v>1</v>
      </c>
      <c r="F23" s="203">
        <v>310</v>
      </c>
      <c r="G23" s="234">
        <v>250</v>
      </c>
      <c r="H23" s="226">
        <f>G23*0.9</f>
        <v>225</v>
      </c>
      <c r="I23" s="179">
        <f>G23*0.85</f>
        <v>212.5</v>
      </c>
    </row>
    <row r="24" spans="1:9" ht="50.1" customHeight="1">
      <c r="A24" s="319"/>
      <c r="B24" s="287"/>
      <c r="C24" s="408" t="s">
        <v>128</v>
      </c>
      <c r="D24" s="34" t="s">
        <v>3</v>
      </c>
      <c r="E24" s="48" t="s">
        <v>1</v>
      </c>
      <c r="F24" s="189">
        <v>300</v>
      </c>
      <c r="G24" s="235">
        <v>235</v>
      </c>
      <c r="H24" s="222">
        <f t="shared" ref="H24:H25" si="10">G24*0.9</f>
        <v>211.5</v>
      </c>
      <c r="I24" s="172">
        <f t="shared" ref="I24:I25" si="11">G24*0.85</f>
        <v>199.75</v>
      </c>
    </row>
    <row r="25" spans="1:9" ht="50.1" customHeight="1" thickBot="1">
      <c r="A25" s="321"/>
      <c r="B25" s="288"/>
      <c r="C25" s="381"/>
      <c r="D25" s="169" t="s">
        <v>5</v>
      </c>
      <c r="E25" s="117" t="s">
        <v>1</v>
      </c>
      <c r="F25" s="203">
        <v>300</v>
      </c>
      <c r="G25" s="237">
        <v>235</v>
      </c>
      <c r="H25" s="226">
        <f t="shared" si="10"/>
        <v>211.5</v>
      </c>
      <c r="I25" s="179">
        <f t="shared" si="11"/>
        <v>199.75</v>
      </c>
    </row>
    <row r="26" spans="1:9" ht="20.100000000000001" customHeight="1" thickBot="1">
      <c r="A26" s="393" t="s">
        <v>11</v>
      </c>
      <c r="B26" s="394"/>
      <c r="C26" s="394"/>
      <c r="D26" s="394"/>
      <c r="E26" s="394"/>
      <c r="F26" s="394"/>
      <c r="G26" s="394"/>
      <c r="H26" s="394"/>
      <c r="I26" s="395"/>
    </row>
    <row r="27" spans="1:9" ht="50.1" customHeight="1">
      <c r="A27" s="366"/>
      <c r="B27" s="262"/>
      <c r="C27" s="338" t="s">
        <v>129</v>
      </c>
      <c r="D27" s="77" t="s">
        <v>3</v>
      </c>
      <c r="E27" s="64" t="s">
        <v>1</v>
      </c>
      <c r="F27" s="196">
        <v>10</v>
      </c>
      <c r="G27" s="219">
        <v>8.1999999999999993</v>
      </c>
      <c r="H27" s="222">
        <f t="shared" ref="H27" si="12">G27*0.9</f>
        <v>7.38</v>
      </c>
      <c r="I27" s="172">
        <f t="shared" ref="I27" si="13">G27*0.85</f>
        <v>6.9699999999999989</v>
      </c>
    </row>
    <row r="28" spans="1:9" ht="50.1" customHeight="1" thickBot="1">
      <c r="A28" s="369"/>
      <c r="B28" s="266"/>
      <c r="C28" s="339"/>
      <c r="D28" s="63" t="s">
        <v>5</v>
      </c>
      <c r="E28" s="43" t="s">
        <v>1</v>
      </c>
      <c r="F28" s="212">
        <v>10</v>
      </c>
      <c r="G28" s="217">
        <v>8.1999999999999993</v>
      </c>
      <c r="H28" s="225">
        <f>G28*0.9</f>
        <v>7.38</v>
      </c>
      <c r="I28" s="131">
        <f>G28*0.85</f>
        <v>6.9699999999999989</v>
      </c>
    </row>
    <row r="29" spans="1:9" ht="90" customHeight="1" thickBot="1">
      <c r="A29" s="6"/>
      <c r="B29" s="157"/>
      <c r="C29" s="158" t="s">
        <v>130</v>
      </c>
      <c r="D29" s="135"/>
      <c r="E29" s="117" t="s">
        <v>1</v>
      </c>
      <c r="F29" s="192">
        <v>5.6</v>
      </c>
      <c r="G29" s="218">
        <v>4.7</v>
      </c>
      <c r="H29" s="226">
        <f t="shared" ref="H29:H32" si="14">G29*0.9</f>
        <v>4.2300000000000004</v>
      </c>
      <c r="I29" s="179">
        <f t="shared" ref="I29:I32" si="15">G29*0.85</f>
        <v>3.9950000000000001</v>
      </c>
    </row>
    <row r="30" spans="1:9" ht="90" customHeight="1" thickBot="1">
      <c r="A30" s="149"/>
      <c r="B30" s="118"/>
      <c r="C30" s="119" t="s">
        <v>8</v>
      </c>
      <c r="D30" s="120" t="s">
        <v>103</v>
      </c>
      <c r="E30" s="106" t="s">
        <v>1</v>
      </c>
      <c r="F30" s="195">
        <v>3.5</v>
      </c>
      <c r="G30" s="229">
        <v>2</v>
      </c>
      <c r="H30" s="227">
        <f t="shared" si="14"/>
        <v>1.8</v>
      </c>
      <c r="I30" s="220">
        <f t="shared" si="15"/>
        <v>1.7</v>
      </c>
    </row>
    <row r="31" spans="1:9" ht="50.1" customHeight="1">
      <c r="A31" s="366"/>
      <c r="B31" s="262"/>
      <c r="C31" s="435" t="s">
        <v>63</v>
      </c>
      <c r="D31" s="77" t="s">
        <v>3</v>
      </c>
      <c r="E31" s="64" t="s">
        <v>1</v>
      </c>
      <c r="F31" s="196">
        <v>130</v>
      </c>
      <c r="G31" s="219">
        <v>85</v>
      </c>
      <c r="H31" s="222">
        <f t="shared" si="14"/>
        <v>76.5</v>
      </c>
      <c r="I31" s="172">
        <f t="shared" si="15"/>
        <v>72.25</v>
      </c>
    </row>
    <row r="32" spans="1:9" ht="50.1" customHeight="1" thickBot="1">
      <c r="A32" s="369"/>
      <c r="B32" s="266"/>
      <c r="C32" s="371"/>
      <c r="D32" s="63" t="s">
        <v>5</v>
      </c>
      <c r="E32" s="43" t="s">
        <v>1</v>
      </c>
      <c r="F32" s="212">
        <v>130</v>
      </c>
      <c r="G32" s="217">
        <v>85</v>
      </c>
      <c r="H32" s="225">
        <f t="shared" si="14"/>
        <v>76.5</v>
      </c>
      <c r="I32" s="131">
        <f t="shared" si="15"/>
        <v>72.25</v>
      </c>
    </row>
    <row r="33" spans="1:9" ht="20.100000000000001" customHeight="1" thickBot="1">
      <c r="A33" s="393" t="s">
        <v>12</v>
      </c>
      <c r="B33" s="394"/>
      <c r="C33" s="394"/>
      <c r="D33" s="394"/>
      <c r="E33" s="394"/>
      <c r="F33" s="394"/>
      <c r="G33" s="394"/>
      <c r="H33" s="394"/>
      <c r="I33" s="395"/>
    </row>
    <row r="34" spans="1:9" ht="24.95" customHeight="1">
      <c r="A34" s="306"/>
      <c r="B34" s="431"/>
      <c r="C34" s="433" t="s">
        <v>133</v>
      </c>
      <c r="D34" s="129" t="s">
        <v>3</v>
      </c>
      <c r="E34" s="130" t="s">
        <v>1</v>
      </c>
      <c r="F34" s="209">
        <v>585</v>
      </c>
      <c r="G34" s="209">
        <v>440</v>
      </c>
      <c r="H34" s="222">
        <f t="shared" ref="H34:H39" si="16">G34*0.9</f>
        <v>396</v>
      </c>
      <c r="I34" s="172">
        <f t="shared" ref="I34:I39" si="17">G34*0.85</f>
        <v>374</v>
      </c>
    </row>
    <row r="35" spans="1:9" ht="24.95" customHeight="1" thickBot="1">
      <c r="A35" s="306"/>
      <c r="B35" s="431"/>
      <c r="C35" s="434"/>
      <c r="D35" s="63" t="s">
        <v>5</v>
      </c>
      <c r="E35" s="43" t="s">
        <v>1</v>
      </c>
      <c r="F35" s="212">
        <v>585</v>
      </c>
      <c r="G35" s="217">
        <v>440</v>
      </c>
      <c r="H35" s="225">
        <f t="shared" si="16"/>
        <v>396</v>
      </c>
      <c r="I35" s="131">
        <f t="shared" si="17"/>
        <v>374</v>
      </c>
    </row>
    <row r="36" spans="1:9" ht="24.95" customHeight="1">
      <c r="A36" s="306"/>
      <c r="B36" s="425"/>
      <c r="C36" s="427" t="s">
        <v>134</v>
      </c>
      <c r="D36" s="77" t="s">
        <v>3</v>
      </c>
      <c r="E36" s="64" t="s">
        <v>1</v>
      </c>
      <c r="F36" s="194">
        <v>700</v>
      </c>
      <c r="G36" s="209">
        <v>510</v>
      </c>
      <c r="H36" s="222">
        <f t="shared" si="16"/>
        <v>459</v>
      </c>
      <c r="I36" s="172">
        <f t="shared" si="17"/>
        <v>433.5</v>
      </c>
    </row>
    <row r="37" spans="1:9" ht="24.6" customHeight="1" thickBot="1">
      <c r="A37" s="306"/>
      <c r="B37" s="425"/>
      <c r="C37" s="428"/>
      <c r="D37" s="137" t="s">
        <v>5</v>
      </c>
      <c r="E37" s="49" t="s">
        <v>1</v>
      </c>
      <c r="F37" s="204">
        <v>700</v>
      </c>
      <c r="G37" s="238">
        <v>510</v>
      </c>
      <c r="H37" s="230">
        <f t="shared" si="16"/>
        <v>459</v>
      </c>
      <c r="I37" s="110">
        <f t="shared" si="17"/>
        <v>433.5</v>
      </c>
    </row>
    <row r="38" spans="1:9" ht="24.95" customHeight="1">
      <c r="A38" s="306"/>
      <c r="B38" s="431"/>
      <c r="C38" s="433" t="s">
        <v>135</v>
      </c>
      <c r="D38" s="129" t="s">
        <v>3</v>
      </c>
      <c r="E38" s="64" t="s">
        <v>1</v>
      </c>
      <c r="F38" s="194">
        <v>880</v>
      </c>
      <c r="G38" s="209">
        <v>640</v>
      </c>
      <c r="H38" s="222">
        <f t="shared" si="16"/>
        <v>576</v>
      </c>
      <c r="I38" s="172">
        <f t="shared" si="17"/>
        <v>544</v>
      </c>
    </row>
    <row r="39" spans="1:9" ht="24.95" customHeight="1" thickBot="1">
      <c r="A39" s="424"/>
      <c r="B39" s="432"/>
      <c r="C39" s="434"/>
      <c r="D39" s="63" t="s">
        <v>5</v>
      </c>
      <c r="E39" s="43" t="s">
        <v>1</v>
      </c>
      <c r="F39" s="212">
        <v>880</v>
      </c>
      <c r="G39" s="217">
        <v>640</v>
      </c>
      <c r="H39" s="225">
        <f t="shared" si="16"/>
        <v>576</v>
      </c>
      <c r="I39" s="131">
        <f t="shared" si="17"/>
        <v>544</v>
      </c>
    </row>
    <row r="40" spans="1:9" ht="20.100000000000001" customHeight="1">
      <c r="B40" s="4"/>
    </row>
  </sheetData>
  <mergeCells count="46">
    <mergeCell ref="A9:I9"/>
    <mergeCell ref="A10:A11"/>
    <mergeCell ref="B10:B11"/>
    <mergeCell ref="C10:C11"/>
    <mergeCell ref="A12:A13"/>
    <mergeCell ref="B12:B13"/>
    <mergeCell ref="C12:C13"/>
    <mergeCell ref="A7:A8"/>
    <mergeCell ref="B7:B8"/>
    <mergeCell ref="C7:C8"/>
    <mergeCell ref="A1:B1"/>
    <mergeCell ref="A3:I3"/>
    <mergeCell ref="A4:I4"/>
    <mergeCell ref="A5:A6"/>
    <mergeCell ref="B5:B6"/>
    <mergeCell ref="C5:C6"/>
    <mergeCell ref="C14:C15"/>
    <mergeCell ref="A20:A21"/>
    <mergeCell ref="B20:B21"/>
    <mergeCell ref="C20:C21"/>
    <mergeCell ref="A22:A23"/>
    <mergeCell ref="B22:B23"/>
    <mergeCell ref="C22:C23"/>
    <mergeCell ref="B14:B15"/>
    <mergeCell ref="A16:A17"/>
    <mergeCell ref="B16:B17"/>
    <mergeCell ref="C16:C17"/>
    <mergeCell ref="A18:A19"/>
    <mergeCell ref="B18:B19"/>
    <mergeCell ref="C18:C19"/>
    <mergeCell ref="C24:C25"/>
    <mergeCell ref="B24:B25"/>
    <mergeCell ref="A24:A25"/>
    <mergeCell ref="A33:I33"/>
    <mergeCell ref="A34:A39"/>
    <mergeCell ref="B34:B39"/>
    <mergeCell ref="C34:C35"/>
    <mergeCell ref="C36:C37"/>
    <mergeCell ref="C38:C39"/>
    <mergeCell ref="A31:A32"/>
    <mergeCell ref="B31:B32"/>
    <mergeCell ref="C31:C32"/>
    <mergeCell ref="A26:I26"/>
    <mergeCell ref="A27:A28"/>
    <mergeCell ref="B27:B28"/>
    <mergeCell ref="C27:C28"/>
  </mergeCells>
  <printOptions horizontalCentered="1"/>
  <pageMargins left="0.19685039370078741" right="0.19685039370078741" top="0.74803149606299213" bottom="0.74803149606299213" header="0.31496062992125984" footer="0.31496062992125984"/>
  <pageSetup paperSize="9" scale="44" orientation="portrait" r:id="rId1"/>
  <headerFooter>
    <oddHeader>&amp;L&amp;G&amp;C&amp;"Arial,полужирный"&amp;22Торговый Дом "ПиК"
Перила и Карнизы</oddHeader>
    <oddFooter>&amp;CУдмуртская Республика, г.Ижевск, ул. Маяковского, 35,
 тел. (3412) 506-301, 56-92-15, www.pik18.ru, e-mail: pik18@inbox.ru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4C94B-AF9B-4C51-A8A5-0DC6CE334878}">
  <sheetPr>
    <tabColor rgb="FFFFFF00"/>
  </sheetPr>
  <dimension ref="A1:I19"/>
  <sheetViews>
    <sheetView view="pageBreakPreview" zoomScale="60" zoomScaleNormal="100" workbookViewId="0">
      <selection activeCell="C53" sqref="C53"/>
    </sheetView>
  </sheetViews>
  <sheetFormatPr defaultColWidth="6.85546875" defaultRowHeight="12.75"/>
  <cols>
    <col min="1" max="1" width="5.7109375" customWidth="1"/>
    <col min="2" max="2" width="24.7109375" customWidth="1"/>
    <col min="3" max="3" width="55.42578125" customWidth="1"/>
    <col min="4" max="4" width="25.7109375" customWidth="1"/>
    <col min="5" max="5" width="7.7109375" customWidth="1"/>
    <col min="6" max="9" width="17.7109375" customWidth="1"/>
  </cols>
  <sheetData>
    <row r="1" spans="1:9" ht="3.75" customHeight="1" thickBot="1">
      <c r="A1" s="292"/>
      <c r="B1" s="292"/>
      <c r="C1" s="2"/>
      <c r="D1" s="3"/>
      <c r="E1" s="1"/>
      <c r="F1" s="1"/>
    </row>
    <row r="2" spans="1:9" ht="41.25" thickBot="1">
      <c r="A2" s="151" t="s">
        <v>13</v>
      </c>
      <c r="B2" s="152" t="s">
        <v>7</v>
      </c>
      <c r="C2" s="152" t="s">
        <v>9</v>
      </c>
      <c r="D2" s="152" t="s">
        <v>2</v>
      </c>
      <c r="E2" s="153" t="s">
        <v>142</v>
      </c>
      <c r="F2" s="180" t="s">
        <v>141</v>
      </c>
      <c r="G2" s="60" t="s">
        <v>138</v>
      </c>
      <c r="H2" s="61" t="s">
        <v>139</v>
      </c>
      <c r="I2" s="62" t="s">
        <v>140</v>
      </c>
    </row>
    <row r="3" spans="1:9" ht="26.25" customHeight="1" thickBot="1">
      <c r="A3" s="442" t="s">
        <v>100</v>
      </c>
      <c r="B3" s="443"/>
      <c r="C3" s="443"/>
      <c r="D3" s="443"/>
      <c r="E3" s="443"/>
      <c r="F3" s="443"/>
      <c r="G3" s="443"/>
      <c r="H3" s="443"/>
      <c r="I3" s="444"/>
    </row>
    <row r="4" spans="1:9" ht="22.5" customHeight="1">
      <c r="A4" s="366"/>
      <c r="B4" s="262"/>
      <c r="C4" s="332" t="s">
        <v>53</v>
      </c>
      <c r="D4" s="81" t="s">
        <v>3</v>
      </c>
      <c r="E4" s="82" t="s">
        <v>1</v>
      </c>
      <c r="F4" s="213">
        <v>85</v>
      </c>
      <c r="G4" s="46">
        <v>60</v>
      </c>
      <c r="H4" s="44">
        <f t="shared" ref="H4:H19" si="0">G4*0.9</f>
        <v>54</v>
      </c>
      <c r="I4" s="45">
        <f t="shared" ref="I4:I19" si="1">G4*0.85</f>
        <v>51</v>
      </c>
    </row>
    <row r="5" spans="1:9" ht="22.5" customHeight="1">
      <c r="A5" s="445"/>
      <c r="B5" s="263"/>
      <c r="C5" s="355"/>
      <c r="D5" s="140" t="s">
        <v>103</v>
      </c>
      <c r="E5" s="17" t="s">
        <v>1</v>
      </c>
      <c r="F5" s="214">
        <v>85</v>
      </c>
      <c r="G5" s="7">
        <v>60</v>
      </c>
      <c r="H5" s="8">
        <f t="shared" ref="H5" si="2">G5*0.9</f>
        <v>54</v>
      </c>
      <c r="I5" s="9">
        <f t="shared" ref="I5" si="3">G5*0.85</f>
        <v>51</v>
      </c>
    </row>
    <row r="6" spans="1:9" ht="22.5" customHeight="1">
      <c r="A6" s="382"/>
      <c r="B6" s="264"/>
      <c r="C6" s="333"/>
      <c r="D6" s="16" t="s">
        <v>85</v>
      </c>
      <c r="E6" s="18" t="s">
        <v>1</v>
      </c>
      <c r="F6" s="215">
        <v>85</v>
      </c>
      <c r="G6" s="10">
        <v>60</v>
      </c>
      <c r="H6" s="11">
        <f t="shared" si="0"/>
        <v>54</v>
      </c>
      <c r="I6" s="12">
        <f t="shared" si="1"/>
        <v>51</v>
      </c>
    </row>
    <row r="7" spans="1:9" ht="22.5" customHeight="1">
      <c r="A7" s="382"/>
      <c r="B7" s="264"/>
      <c r="C7" s="333"/>
      <c r="D7" s="16" t="s">
        <v>6</v>
      </c>
      <c r="E7" s="18" t="s">
        <v>1</v>
      </c>
      <c r="F7" s="215">
        <v>85</v>
      </c>
      <c r="G7" s="10">
        <v>60</v>
      </c>
      <c r="H7" s="11">
        <f t="shared" si="0"/>
        <v>54</v>
      </c>
      <c r="I7" s="12">
        <f t="shared" si="1"/>
        <v>51</v>
      </c>
    </row>
    <row r="8" spans="1:9" ht="22.5" customHeight="1">
      <c r="A8" s="382"/>
      <c r="B8" s="264"/>
      <c r="C8" s="333"/>
      <c r="D8" s="16" t="s">
        <v>5</v>
      </c>
      <c r="E8" s="18" t="s">
        <v>1</v>
      </c>
      <c r="F8" s="215">
        <v>85</v>
      </c>
      <c r="G8" s="10">
        <v>60</v>
      </c>
      <c r="H8" s="11">
        <f t="shared" si="0"/>
        <v>54</v>
      </c>
      <c r="I8" s="12">
        <f t="shared" si="1"/>
        <v>51</v>
      </c>
    </row>
    <row r="9" spans="1:9" ht="22.5" customHeight="1">
      <c r="A9" s="382"/>
      <c r="B9" s="264"/>
      <c r="C9" s="333"/>
      <c r="D9" s="16" t="s">
        <v>115</v>
      </c>
      <c r="E9" s="18" t="s">
        <v>1</v>
      </c>
      <c r="F9" s="215">
        <v>85</v>
      </c>
      <c r="G9" s="10">
        <v>60</v>
      </c>
      <c r="H9" s="11">
        <f t="shared" si="0"/>
        <v>54</v>
      </c>
      <c r="I9" s="12">
        <f t="shared" si="1"/>
        <v>51</v>
      </c>
    </row>
    <row r="10" spans="1:9" ht="22.5" customHeight="1">
      <c r="A10" s="382"/>
      <c r="B10" s="264"/>
      <c r="C10" s="333"/>
      <c r="D10" s="16" t="s">
        <v>80</v>
      </c>
      <c r="E10" s="18" t="s">
        <v>1</v>
      </c>
      <c r="F10" s="215">
        <v>85</v>
      </c>
      <c r="G10" s="10">
        <v>60</v>
      </c>
      <c r="H10" s="11">
        <f t="shared" si="0"/>
        <v>54</v>
      </c>
      <c r="I10" s="12">
        <f t="shared" si="1"/>
        <v>51</v>
      </c>
    </row>
    <row r="11" spans="1:9" ht="22.5" customHeight="1" thickBot="1">
      <c r="A11" s="384"/>
      <c r="B11" s="266"/>
      <c r="C11" s="334"/>
      <c r="D11" s="24" t="s">
        <v>113</v>
      </c>
      <c r="E11" s="19" t="s">
        <v>1</v>
      </c>
      <c r="F11" s="216">
        <v>85</v>
      </c>
      <c r="G11" s="13">
        <v>60</v>
      </c>
      <c r="H11" s="14">
        <f t="shared" si="0"/>
        <v>54</v>
      </c>
      <c r="I11" s="15">
        <f t="shared" si="1"/>
        <v>51</v>
      </c>
    </row>
    <row r="12" spans="1:9" ht="22.5" customHeight="1">
      <c r="A12" s="320"/>
      <c r="B12" s="314"/>
      <c r="C12" s="408" t="s">
        <v>92</v>
      </c>
      <c r="D12" s="140" t="s">
        <v>3</v>
      </c>
      <c r="E12" s="17" t="s">
        <v>1</v>
      </c>
      <c r="F12" s="214">
        <v>200</v>
      </c>
      <c r="G12" s="7">
        <v>146</v>
      </c>
      <c r="H12" s="8">
        <f t="shared" si="0"/>
        <v>131.4</v>
      </c>
      <c r="I12" s="9">
        <f t="shared" si="1"/>
        <v>124.1</v>
      </c>
    </row>
    <row r="13" spans="1:9" ht="22.5" customHeight="1">
      <c r="A13" s="320"/>
      <c r="B13" s="314"/>
      <c r="C13" s="408"/>
      <c r="D13" s="140" t="s">
        <v>103</v>
      </c>
      <c r="E13" s="17" t="s">
        <v>1</v>
      </c>
      <c r="F13" s="214">
        <v>200</v>
      </c>
      <c r="G13" s="7">
        <v>146</v>
      </c>
      <c r="H13" s="8">
        <f t="shared" si="0"/>
        <v>131.4</v>
      </c>
      <c r="I13" s="9">
        <f t="shared" si="1"/>
        <v>124.1</v>
      </c>
    </row>
    <row r="14" spans="1:9" ht="22.5" customHeight="1">
      <c r="A14" s="320"/>
      <c r="B14" s="314"/>
      <c r="C14" s="408"/>
      <c r="D14" s="16" t="s">
        <v>85</v>
      </c>
      <c r="E14" s="18" t="s">
        <v>1</v>
      </c>
      <c r="F14" s="215">
        <v>200</v>
      </c>
      <c r="G14" s="10">
        <v>146</v>
      </c>
      <c r="H14" s="11">
        <f t="shared" si="0"/>
        <v>131.4</v>
      </c>
      <c r="I14" s="12">
        <f t="shared" si="1"/>
        <v>124.1</v>
      </c>
    </row>
    <row r="15" spans="1:9" ht="22.5" customHeight="1">
      <c r="A15" s="320"/>
      <c r="B15" s="314"/>
      <c r="C15" s="408"/>
      <c r="D15" s="16" t="s">
        <v>6</v>
      </c>
      <c r="E15" s="18" t="s">
        <v>1</v>
      </c>
      <c r="F15" s="215">
        <v>200</v>
      </c>
      <c r="G15" s="10">
        <v>146</v>
      </c>
      <c r="H15" s="11">
        <f t="shared" si="0"/>
        <v>131.4</v>
      </c>
      <c r="I15" s="12">
        <f t="shared" si="1"/>
        <v>124.1</v>
      </c>
    </row>
    <row r="16" spans="1:9" ht="22.5" customHeight="1">
      <c r="A16" s="320"/>
      <c r="B16" s="314"/>
      <c r="C16" s="408"/>
      <c r="D16" s="16" t="s">
        <v>5</v>
      </c>
      <c r="E16" s="18" t="s">
        <v>1</v>
      </c>
      <c r="F16" s="215">
        <v>200</v>
      </c>
      <c r="G16" s="10">
        <v>146</v>
      </c>
      <c r="H16" s="11">
        <f t="shared" si="0"/>
        <v>131.4</v>
      </c>
      <c r="I16" s="12">
        <f t="shared" si="1"/>
        <v>124.1</v>
      </c>
    </row>
    <row r="17" spans="1:9" ht="22.5" customHeight="1">
      <c r="A17" s="320"/>
      <c r="B17" s="314"/>
      <c r="C17" s="408"/>
      <c r="D17" s="16" t="s">
        <v>115</v>
      </c>
      <c r="E17" s="18" t="s">
        <v>1</v>
      </c>
      <c r="F17" s="215">
        <v>200</v>
      </c>
      <c r="G17" s="10">
        <v>146</v>
      </c>
      <c r="H17" s="11">
        <f t="shared" si="0"/>
        <v>131.4</v>
      </c>
      <c r="I17" s="12">
        <f t="shared" si="1"/>
        <v>124.1</v>
      </c>
    </row>
    <row r="18" spans="1:9" ht="22.5" customHeight="1">
      <c r="A18" s="320"/>
      <c r="B18" s="314"/>
      <c r="C18" s="408"/>
      <c r="D18" s="16" t="s">
        <v>80</v>
      </c>
      <c r="E18" s="18" t="s">
        <v>1</v>
      </c>
      <c r="F18" s="215">
        <v>200</v>
      </c>
      <c r="G18" s="10">
        <v>146</v>
      </c>
      <c r="H18" s="11">
        <f t="shared" si="0"/>
        <v>131.4</v>
      </c>
      <c r="I18" s="12">
        <f t="shared" si="1"/>
        <v>124.1</v>
      </c>
    </row>
    <row r="19" spans="1:9" ht="22.5" customHeight="1" thickBot="1">
      <c r="A19" s="321"/>
      <c r="B19" s="288"/>
      <c r="C19" s="381"/>
      <c r="D19" s="24" t="s">
        <v>113</v>
      </c>
      <c r="E19" s="19" t="s">
        <v>1</v>
      </c>
      <c r="F19" s="216">
        <v>200</v>
      </c>
      <c r="G19" s="13">
        <v>146</v>
      </c>
      <c r="H19" s="14">
        <f t="shared" si="0"/>
        <v>131.4</v>
      </c>
      <c r="I19" s="15">
        <f t="shared" si="1"/>
        <v>124.1</v>
      </c>
    </row>
  </sheetData>
  <mergeCells count="8">
    <mergeCell ref="A12:A19"/>
    <mergeCell ref="B12:B19"/>
    <mergeCell ref="C12:C19"/>
    <mergeCell ref="A1:B1"/>
    <mergeCell ref="A3:I3"/>
    <mergeCell ref="A4:A11"/>
    <mergeCell ref="B4:B11"/>
    <mergeCell ref="C4:C11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47" orientation="portrait" r:id="rId1"/>
  <headerFooter>
    <oddHeader>&amp;L&amp;G&amp;C&amp;"Arial,полужирный"&amp;22Торговый Дом "ПиК"
Перила и Карнизы</oddHeader>
    <oddFooter>&amp;C&amp;"Arial,полужирный"&amp;18Удмуртская Республика, г.Ижевск, ул. Маяковского, 35,
 тел. (3412) 506-301, 56-92-15, www.pik18.ru, e-mail: pik18@inbox.ru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d16мм</vt:lpstr>
      <vt:lpstr>d19мм</vt:lpstr>
      <vt:lpstr>d25мм</vt:lpstr>
      <vt:lpstr>Подхваты</vt:lpstr>
      <vt:lpstr>d16мм!Область_печати</vt:lpstr>
    </vt:vector>
  </TitlesOfParts>
  <Company>PNBK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мвидео</dc:creator>
  <cp:lastModifiedBy>Mvideo</cp:lastModifiedBy>
  <cp:lastPrinted>2023-07-03T10:11:09Z</cp:lastPrinted>
  <dcterms:created xsi:type="dcterms:W3CDTF">2005-06-01T12:03:30Z</dcterms:created>
  <dcterms:modified xsi:type="dcterms:W3CDTF">2023-07-03T10:11:45Z</dcterms:modified>
</cp:coreProperties>
</file>